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055" windowHeight="9870" activeTab="0"/>
  </bookViews>
  <sheets>
    <sheet name="ha1" sheetId="1" r:id="rId1"/>
  </sheets>
  <definedNames/>
  <calcPr fullCalcOnLoad="1"/>
</workbook>
</file>

<file path=xl/sharedStrings.xml><?xml version="1.0" encoding="utf-8"?>
<sst xmlns="http://schemas.openxmlformats.org/spreadsheetml/2006/main" count="201" uniqueCount="151">
  <si>
    <t>330UF_100V</t>
  </si>
  <si>
    <t>F1</t>
  </si>
  <si>
    <t>FUSE_2MM</t>
  </si>
  <si>
    <t>RCA_DUAL</t>
  </si>
  <si>
    <t>J2</t>
  </si>
  <si>
    <t>PHONEJACK</t>
  </si>
  <si>
    <t>RT1</t>
  </si>
  <si>
    <t>CL110</t>
  </si>
  <si>
    <t>RV1</t>
  </si>
  <si>
    <t>V230LA10</t>
  </si>
  <si>
    <t>POT_DUAL</t>
  </si>
  <si>
    <t>33K_2W</t>
  </si>
  <si>
    <t>12AU7</t>
  </si>
  <si>
    <t>TUBE SOCKET</t>
  </si>
  <si>
    <t xml:space="preserve">FUSE </t>
  </si>
  <si>
    <t>CORD</t>
  </si>
  <si>
    <t>PCB</t>
  </si>
  <si>
    <t>1.2K</t>
  </si>
  <si>
    <t>47K_1/2W</t>
  </si>
  <si>
    <t>82_5W</t>
  </si>
  <si>
    <t>390_5W</t>
  </si>
  <si>
    <t>1UF_630V</t>
  </si>
  <si>
    <t>IEC</t>
  </si>
  <si>
    <t>820UF_250V</t>
  </si>
  <si>
    <t>BYV95</t>
  </si>
  <si>
    <t>SW_POWER</t>
  </si>
  <si>
    <t>BUTTON</t>
  </si>
  <si>
    <t>MOLEX HDR</t>
  </si>
  <si>
    <t>CHASSIS FRONT PANEL</t>
  </si>
  <si>
    <t>CHASSIS BASE</t>
  </si>
  <si>
    <t>CHASSIS COVER</t>
  </si>
  <si>
    <t>7119/7044</t>
  </si>
  <si>
    <t>P1</t>
  </si>
  <si>
    <t>P2,P3,P4</t>
  </si>
  <si>
    <t>KNOB</t>
  </si>
  <si>
    <t>XFMR CUSTOM</t>
  </si>
  <si>
    <t>BOURNS</t>
  </si>
  <si>
    <t>81A2AB28DA8D18</t>
  </si>
  <si>
    <t>UCC</t>
  </si>
  <si>
    <t>SMH200VN821M30X35T2</t>
  </si>
  <si>
    <t>PHILIPS</t>
  </si>
  <si>
    <t>RN55</t>
  </si>
  <si>
    <t>RN60</t>
  </si>
  <si>
    <t>RODERSTEIN</t>
  </si>
  <si>
    <t>MOLEX</t>
  </si>
  <si>
    <t>39-30-2030</t>
  </si>
  <si>
    <t>ANGELA</t>
  </si>
  <si>
    <t>NEWARK</t>
  </si>
  <si>
    <t>66F9640</t>
  </si>
  <si>
    <t>PIONEER</t>
  </si>
  <si>
    <t>NICHICON</t>
  </si>
  <si>
    <t>BYV95B</t>
  </si>
  <si>
    <t>MOUSER</t>
  </si>
  <si>
    <t>550-20301</t>
  </si>
  <si>
    <t>RN55D-F-1.21K</t>
  </si>
  <si>
    <t>RN60D-F-47.5K</t>
  </si>
  <si>
    <t>88F1665</t>
  </si>
  <si>
    <t>DIGIKEY</t>
  </si>
  <si>
    <t>161-4221</t>
  </si>
  <si>
    <t>173-63101</t>
  </si>
  <si>
    <t>ADVANCED CIRCUITS</t>
  </si>
  <si>
    <t>HA1XFMR</t>
  </si>
  <si>
    <t>E-SWITCH</t>
  </si>
  <si>
    <t>DSM MANUFACTURING</t>
  </si>
  <si>
    <t>HA1CH01</t>
  </si>
  <si>
    <t>HA1CH02</t>
  </si>
  <si>
    <t>HA1CH03</t>
  </si>
  <si>
    <t>WHEATFIELD AUDIO</t>
  </si>
  <si>
    <t>MANUFACTURER</t>
  </si>
  <si>
    <t>MFG PN</t>
  </si>
  <si>
    <t>VENDOR</t>
  </si>
  <si>
    <t>VENDOR PN</t>
  </si>
  <si>
    <t>HA1PCB REV B</t>
  </si>
  <si>
    <t>DGS</t>
  </si>
  <si>
    <t>REAN</t>
  </si>
  <si>
    <t>KEYSTONE</t>
  </si>
  <si>
    <t>PANASONIC</t>
  </si>
  <si>
    <t>DALE</t>
  </si>
  <si>
    <t>OHMITE</t>
  </si>
  <si>
    <t>??</t>
  </si>
  <si>
    <t>GENERIC</t>
  </si>
  <si>
    <t>161-0714-7</t>
  </si>
  <si>
    <t>MKP1840-510-405</t>
  </si>
  <si>
    <t>WICKMAN</t>
  </si>
  <si>
    <t>WK0006</t>
  </si>
  <si>
    <t>10K</t>
  </si>
  <si>
    <t>RN55D-F-10K</t>
  </si>
  <si>
    <t>.001_250VAC</t>
  </si>
  <si>
    <t>ECK-ATS102ME</t>
  </si>
  <si>
    <t>P10461</t>
  </si>
  <si>
    <t>P7207</t>
  </si>
  <si>
    <t>ERZ-V10D241</t>
  </si>
  <si>
    <t>195-0.63A</t>
  </si>
  <si>
    <t>WK5043</t>
  </si>
  <si>
    <t>QTY</t>
  </si>
  <si>
    <t>REF DES</t>
  </si>
  <si>
    <t>PARTTYPE</t>
  </si>
  <si>
    <t>$EA</t>
  </si>
  <si>
    <t>$EXT</t>
  </si>
  <si>
    <t>WM18443</t>
  </si>
  <si>
    <t>TA205PA390RJ</t>
  </si>
  <si>
    <t>33KW-2</t>
  </si>
  <si>
    <t>KC012L</t>
  </si>
  <si>
    <t>66F6218</t>
  </si>
  <si>
    <t>EG1026</t>
  </si>
  <si>
    <t>P227EE1C</t>
  </si>
  <si>
    <t>TAG BLK</t>
  </si>
  <si>
    <t>EG1091</t>
  </si>
  <si>
    <t>GE</t>
  </si>
  <si>
    <t>7044</t>
  </si>
  <si>
    <t>ESRC</t>
  </si>
  <si>
    <t>C1,C2,C3</t>
  </si>
  <si>
    <t>C5,C6,C7,C9,C14,C15,C16,C17</t>
  </si>
  <si>
    <t>C8,C10,C11,C12,C13,C18</t>
  </si>
  <si>
    <t>C4</t>
  </si>
  <si>
    <t>D1,D2,D3,D4</t>
  </si>
  <si>
    <t>J1,J3</t>
  </si>
  <si>
    <t>R10,R11,R12,R13,R16,R17,R18,R20,R21,R28</t>
  </si>
  <si>
    <t>R29,R30</t>
  </si>
  <si>
    <t>R1,R2,R4,R6</t>
  </si>
  <si>
    <t>R9,R19</t>
  </si>
  <si>
    <t>R27</t>
  </si>
  <si>
    <t>R5,R7,R8,R22,R23,R25</t>
  </si>
  <si>
    <t>R3</t>
  </si>
  <si>
    <t>V2</t>
  </si>
  <si>
    <t>V1,V3</t>
  </si>
  <si>
    <t>.V1,.V2,.V3</t>
  </si>
  <si>
    <t>.F1</t>
  </si>
  <si>
    <t>.J1</t>
  </si>
  <si>
    <t>T1</t>
  </si>
  <si>
    <t>SW1</t>
  </si>
  <si>
    <t>.SW1</t>
  </si>
  <si>
    <t>.R27</t>
  </si>
  <si>
    <t>MUSE 330UF 100V</t>
  </si>
  <si>
    <t>9-PIN SOCKET #10</t>
  </si>
  <si>
    <t>CINCH</t>
  </si>
  <si>
    <t>UKZ2A331MHB</t>
  </si>
  <si>
    <t>TA205PA82R0J</t>
  </si>
  <si>
    <t>PLITRON</t>
  </si>
  <si>
    <t>TRANSFORMER BRACKET</t>
  </si>
  <si>
    <t>HA1CH04</t>
  </si>
  <si>
    <t>ECC82</t>
  </si>
  <si>
    <t>TRIODE</t>
  </si>
  <si>
    <t>ECC82 JJ</t>
  </si>
  <si>
    <t>JJ/TESLA</t>
  </si>
  <si>
    <t>ALLLIED</t>
  </si>
  <si>
    <t>SELCO</t>
  </si>
  <si>
    <t>KNOB INSERT</t>
  </si>
  <si>
    <t>ALLIED</t>
  </si>
  <si>
    <t>Updated 5/7/01</t>
  </si>
  <si>
    <t>HA-1 costed BOM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</si>
</sst>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tabSelected="1" zoomScale="70" zoomScaleNormal="70" workbookViewId="0" topLeftCell="A7">
      <selection activeCell="H60" sqref="H60"/>
    </sheetView>
  </sheetViews>
  <sheetFormatPr defaultColWidth="9.140625" defaultRowHeight="12.75"/>
  <cols>
    <col min="3" max="3" width="39.00390625" style="0" customWidth="1"/>
    <col min="4" max="4" width="18.57421875" style="1" customWidth="1"/>
    <col min="5" max="6" width="9.140625" style="2" customWidth="1"/>
    <col min="8" max="8" width="21.00390625" style="0" customWidth="1"/>
    <col min="9" max="9" width="23.00390625" style="1" customWidth="1"/>
    <col min="10" max="10" width="28.140625" style="0" customWidth="1"/>
    <col min="11" max="11" width="17.8515625" style="1" customWidth="1"/>
    <col min="12" max="12" width="6.140625" style="0" customWidth="1"/>
    <col min="13" max="13" width="11.8515625" style="0" customWidth="1"/>
  </cols>
  <sheetData>
    <row r="2" ht="12.75">
      <c r="C2" t="s">
        <v>150</v>
      </c>
    </row>
    <row r="3" ht="12.75">
      <c r="C3" t="s">
        <v>149</v>
      </c>
    </row>
    <row r="12" spans="2:13" ht="12.75">
      <c r="B12" t="s">
        <v>94</v>
      </c>
      <c r="C12" t="s">
        <v>95</v>
      </c>
      <c r="D12" s="1" t="s">
        <v>96</v>
      </c>
      <c r="E12" s="2" t="s">
        <v>97</v>
      </c>
      <c r="F12" s="2" t="s">
        <v>98</v>
      </c>
      <c r="H12" t="s">
        <v>68</v>
      </c>
      <c r="I12" s="1" t="s">
        <v>69</v>
      </c>
      <c r="J12" t="s">
        <v>70</v>
      </c>
      <c r="K12" s="1" t="s">
        <v>71</v>
      </c>
      <c r="M12" s="1"/>
    </row>
    <row r="15" spans="2:13" ht="12.75">
      <c r="B15">
        <v>1</v>
      </c>
      <c r="C15" t="s">
        <v>132</v>
      </c>
      <c r="D15" s="1" t="s">
        <v>34</v>
      </c>
      <c r="E15" s="2">
        <v>2.16</v>
      </c>
      <c r="F15" s="2">
        <f>B15*E15</f>
        <v>2.16</v>
      </c>
      <c r="H15" t="s">
        <v>146</v>
      </c>
      <c r="I15" s="1" t="s">
        <v>79</v>
      </c>
      <c r="J15" t="s">
        <v>145</v>
      </c>
      <c r="K15" s="1" t="s">
        <v>79</v>
      </c>
      <c r="M15" s="1"/>
    </row>
    <row r="16" spans="2:10" ht="12.75" customHeight="1">
      <c r="B16">
        <v>1</v>
      </c>
      <c r="C16" t="s">
        <v>132</v>
      </c>
      <c r="D16" s="1" t="s">
        <v>147</v>
      </c>
      <c r="E16" s="2">
        <v>0.2</v>
      </c>
      <c r="F16" s="2">
        <f>B16*E16</f>
        <v>0.2</v>
      </c>
      <c r="H16" t="s">
        <v>146</v>
      </c>
      <c r="J16" t="s">
        <v>148</v>
      </c>
    </row>
    <row r="17" spans="2:11" ht="12" customHeight="1">
      <c r="B17">
        <v>1</v>
      </c>
      <c r="D17" s="1" t="s">
        <v>16</v>
      </c>
      <c r="E17" s="2">
        <v>15.43</v>
      </c>
      <c r="F17" s="2">
        <f aca="true" t="shared" si="0" ref="F17:F48">B17*E17</f>
        <v>15.43</v>
      </c>
      <c r="H17" t="s">
        <v>67</v>
      </c>
      <c r="I17" s="1" t="s">
        <v>72</v>
      </c>
      <c r="J17" t="s">
        <v>60</v>
      </c>
      <c r="K17" s="1" t="s">
        <v>72</v>
      </c>
    </row>
    <row r="18" spans="2:13" ht="12.75">
      <c r="B18">
        <v>3</v>
      </c>
      <c r="C18" t="s">
        <v>126</v>
      </c>
      <c r="D18" s="1" t="s">
        <v>13</v>
      </c>
      <c r="E18" s="2">
        <v>1</v>
      </c>
      <c r="F18" s="2">
        <f t="shared" si="0"/>
        <v>3</v>
      </c>
      <c r="H18" t="s">
        <v>135</v>
      </c>
      <c r="J18" t="s">
        <v>46</v>
      </c>
      <c r="K18" s="1" t="s">
        <v>134</v>
      </c>
      <c r="M18" s="1"/>
    </row>
    <row r="19" spans="2:13" ht="12.75">
      <c r="B19">
        <v>6</v>
      </c>
      <c r="C19" t="s">
        <v>113</v>
      </c>
      <c r="D19" s="1" t="s">
        <v>0</v>
      </c>
      <c r="E19" s="2">
        <v>1.5</v>
      </c>
      <c r="F19" s="2">
        <f t="shared" si="0"/>
        <v>9</v>
      </c>
      <c r="H19" t="s">
        <v>50</v>
      </c>
      <c r="I19" s="1" t="s">
        <v>136</v>
      </c>
      <c r="J19" t="s">
        <v>46</v>
      </c>
      <c r="K19" s="1" t="s">
        <v>133</v>
      </c>
      <c r="M19" s="1"/>
    </row>
    <row r="20" spans="2:13" ht="12.75">
      <c r="B20">
        <v>1</v>
      </c>
      <c r="C20" t="s">
        <v>130</v>
      </c>
      <c r="D20" s="1" t="s">
        <v>25</v>
      </c>
      <c r="E20" s="2">
        <v>2.96</v>
      </c>
      <c r="F20" s="2">
        <f t="shared" si="0"/>
        <v>2.96</v>
      </c>
      <c r="H20" t="s">
        <v>62</v>
      </c>
      <c r="I20" s="1" t="s">
        <v>105</v>
      </c>
      <c r="J20" t="s">
        <v>57</v>
      </c>
      <c r="K20" s="1" t="s">
        <v>104</v>
      </c>
      <c r="M20" s="1"/>
    </row>
    <row r="21" spans="2:13" ht="12.75">
      <c r="B21">
        <v>1</v>
      </c>
      <c r="C21" t="s">
        <v>131</v>
      </c>
      <c r="D21" s="1" t="s">
        <v>26</v>
      </c>
      <c r="E21" s="2">
        <v>0.299</v>
      </c>
      <c r="F21" s="2">
        <f t="shared" si="0"/>
        <v>0.299</v>
      </c>
      <c r="H21" t="s">
        <v>62</v>
      </c>
      <c r="I21" s="1" t="s">
        <v>106</v>
      </c>
      <c r="J21" t="s">
        <v>57</v>
      </c>
      <c r="K21" s="1" t="s">
        <v>107</v>
      </c>
      <c r="M21" s="1"/>
    </row>
    <row r="22" spans="2:13" ht="12.75">
      <c r="B22">
        <v>1</v>
      </c>
      <c r="C22" t="s">
        <v>123</v>
      </c>
      <c r="D22" s="1" t="s">
        <v>11</v>
      </c>
      <c r="E22" s="2">
        <v>0.108</v>
      </c>
      <c r="F22" s="2">
        <f t="shared" si="0"/>
        <v>0.108</v>
      </c>
      <c r="H22" t="s">
        <v>80</v>
      </c>
      <c r="J22" t="s">
        <v>57</v>
      </c>
      <c r="K22" s="1" t="s">
        <v>101</v>
      </c>
      <c r="M22" s="1"/>
    </row>
    <row r="23" spans="2:13" ht="12.75">
      <c r="B23">
        <v>1</v>
      </c>
      <c r="C23" t="s">
        <v>6</v>
      </c>
      <c r="D23" s="1" t="s">
        <v>7</v>
      </c>
      <c r="E23" s="2">
        <v>2.1</v>
      </c>
      <c r="F23" s="2">
        <f t="shared" si="0"/>
        <v>2.1</v>
      </c>
      <c r="H23" t="s">
        <v>75</v>
      </c>
      <c r="I23" s="1" t="s">
        <v>102</v>
      </c>
      <c r="J23" t="s">
        <v>57</v>
      </c>
      <c r="K23" s="1" t="s">
        <v>102</v>
      </c>
      <c r="M23" s="1"/>
    </row>
    <row r="24" spans="2:13" ht="12.75">
      <c r="B24">
        <v>3</v>
      </c>
      <c r="C24" t="s">
        <v>33</v>
      </c>
      <c r="D24" s="1" t="s">
        <v>27</v>
      </c>
      <c r="E24" s="2">
        <v>1.04</v>
      </c>
      <c r="F24" s="2">
        <f>B24*E24</f>
        <v>3.12</v>
      </c>
      <c r="H24" t="s">
        <v>44</v>
      </c>
      <c r="I24" s="1" t="s">
        <v>45</v>
      </c>
      <c r="J24" t="s">
        <v>57</v>
      </c>
      <c r="K24" s="1" t="s">
        <v>99</v>
      </c>
      <c r="M24" s="1"/>
    </row>
    <row r="25" spans="2:13" ht="12.75">
      <c r="B25">
        <v>6</v>
      </c>
      <c r="C25" t="s">
        <v>122</v>
      </c>
      <c r="D25" s="1" t="s">
        <v>20</v>
      </c>
      <c r="E25" s="2">
        <v>0.84</v>
      </c>
      <c r="F25" s="2">
        <f t="shared" si="0"/>
        <v>5.04</v>
      </c>
      <c r="H25" t="s">
        <v>78</v>
      </c>
      <c r="I25" s="1" t="s">
        <v>100</v>
      </c>
      <c r="J25" t="s">
        <v>57</v>
      </c>
      <c r="K25" s="1" t="s">
        <v>100</v>
      </c>
      <c r="M25" s="1"/>
    </row>
    <row r="26" spans="2:13" ht="12.75">
      <c r="B26">
        <v>4</v>
      </c>
      <c r="C26" t="s">
        <v>119</v>
      </c>
      <c r="D26" s="1" t="s">
        <v>19</v>
      </c>
      <c r="E26" s="2">
        <v>0.84</v>
      </c>
      <c r="F26" s="2">
        <f t="shared" si="0"/>
        <v>3.36</v>
      </c>
      <c r="H26" t="s">
        <v>78</v>
      </c>
      <c r="I26" s="1" t="s">
        <v>137</v>
      </c>
      <c r="J26" t="s">
        <v>57</v>
      </c>
      <c r="K26" s="1" t="s">
        <v>137</v>
      </c>
      <c r="M26" s="1"/>
    </row>
    <row r="27" spans="2:13" ht="13.5" customHeight="1">
      <c r="B27">
        <v>1</v>
      </c>
      <c r="C27" t="s">
        <v>114</v>
      </c>
      <c r="D27" s="1" t="s">
        <v>87</v>
      </c>
      <c r="E27" s="2">
        <v>0.197</v>
      </c>
      <c r="F27" s="2">
        <f t="shared" si="0"/>
        <v>0.197</v>
      </c>
      <c r="H27" t="s">
        <v>76</v>
      </c>
      <c r="I27" s="1" t="s">
        <v>88</v>
      </c>
      <c r="J27" t="s">
        <v>57</v>
      </c>
      <c r="K27" s="1" t="s">
        <v>89</v>
      </c>
      <c r="M27" s="1"/>
    </row>
    <row r="28" spans="2:13" ht="12.75">
      <c r="B28">
        <v>1</v>
      </c>
      <c r="C28" t="s">
        <v>8</v>
      </c>
      <c r="D28" s="1" t="s">
        <v>9</v>
      </c>
      <c r="E28" s="2">
        <v>0.4</v>
      </c>
      <c r="F28" s="2">
        <f t="shared" si="0"/>
        <v>0.4</v>
      </c>
      <c r="H28" t="s">
        <v>76</v>
      </c>
      <c r="I28" s="1" t="s">
        <v>91</v>
      </c>
      <c r="J28" t="s">
        <v>57</v>
      </c>
      <c r="K28" s="1" t="s">
        <v>90</v>
      </c>
      <c r="M28" s="1"/>
    </row>
    <row r="29" spans="2:13" ht="12.75">
      <c r="B29">
        <v>1</v>
      </c>
      <c r="C29" t="s">
        <v>127</v>
      </c>
      <c r="D29" s="1" t="s">
        <v>14</v>
      </c>
      <c r="E29" s="2">
        <v>0.36</v>
      </c>
      <c r="F29" s="2">
        <f t="shared" si="0"/>
        <v>0.36</v>
      </c>
      <c r="H29" t="s">
        <v>83</v>
      </c>
      <c r="I29" s="1" t="s">
        <v>92</v>
      </c>
      <c r="J29" t="s">
        <v>57</v>
      </c>
      <c r="K29" s="1" t="s">
        <v>93</v>
      </c>
      <c r="M29" s="1"/>
    </row>
    <row r="30" spans="2:13" ht="12.75">
      <c r="B30">
        <v>1</v>
      </c>
      <c r="C30" t="s">
        <v>1</v>
      </c>
      <c r="D30" s="1" t="s">
        <v>2</v>
      </c>
      <c r="E30" s="2">
        <v>1.87</v>
      </c>
      <c r="F30" s="2">
        <f t="shared" si="0"/>
        <v>1.87</v>
      </c>
      <c r="H30" t="s">
        <v>83</v>
      </c>
      <c r="J30" t="s">
        <v>57</v>
      </c>
      <c r="K30" s="1" t="s">
        <v>84</v>
      </c>
      <c r="M30" s="1"/>
    </row>
    <row r="31" spans="2:11" ht="12.75">
      <c r="B31">
        <v>1</v>
      </c>
      <c r="C31" t="s">
        <v>28</v>
      </c>
      <c r="F31" s="2">
        <v>22.41</v>
      </c>
      <c r="H31" t="s">
        <v>67</v>
      </c>
      <c r="I31" s="1" t="s">
        <v>64</v>
      </c>
      <c r="J31" t="s">
        <v>63</v>
      </c>
      <c r="K31" s="1" t="s">
        <v>64</v>
      </c>
    </row>
    <row r="32" spans="2:11" ht="12.75">
      <c r="B32">
        <v>1</v>
      </c>
      <c r="C32" t="s">
        <v>29</v>
      </c>
      <c r="F32" s="2">
        <v>32.82</v>
      </c>
      <c r="H32" t="s">
        <v>67</v>
      </c>
      <c r="I32" s="1" t="s">
        <v>65</v>
      </c>
      <c r="J32" t="s">
        <v>63</v>
      </c>
      <c r="K32" s="1" t="s">
        <v>65</v>
      </c>
    </row>
    <row r="33" spans="2:11" ht="12.75">
      <c r="B33">
        <v>1</v>
      </c>
      <c r="C33" t="s">
        <v>30</v>
      </c>
      <c r="F33" s="2">
        <v>18.57</v>
      </c>
      <c r="H33" t="s">
        <v>67</v>
      </c>
      <c r="I33" s="1" t="s">
        <v>66</v>
      </c>
      <c r="J33" t="s">
        <v>63</v>
      </c>
      <c r="K33" s="1" t="s">
        <v>66</v>
      </c>
    </row>
    <row r="34" spans="2:11" ht="12.75">
      <c r="B34">
        <v>1</v>
      </c>
      <c r="C34" t="s">
        <v>139</v>
      </c>
      <c r="F34" s="2">
        <v>5.27</v>
      </c>
      <c r="H34" t="s">
        <v>67</v>
      </c>
      <c r="I34" s="1" t="s">
        <v>140</v>
      </c>
      <c r="J34" t="s">
        <v>63</v>
      </c>
      <c r="K34" s="1" t="s">
        <v>140</v>
      </c>
    </row>
    <row r="35" spans="2:13" ht="12.75">
      <c r="B35">
        <v>2</v>
      </c>
      <c r="C35" t="s">
        <v>125</v>
      </c>
      <c r="D35" s="1" t="s">
        <v>31</v>
      </c>
      <c r="E35" s="2">
        <v>6</v>
      </c>
      <c r="F35" s="2">
        <f t="shared" si="0"/>
        <v>12</v>
      </c>
      <c r="H35" t="s">
        <v>108</v>
      </c>
      <c r="I35" s="1" t="s">
        <v>109</v>
      </c>
      <c r="J35" t="s">
        <v>110</v>
      </c>
      <c r="K35" s="1" t="s">
        <v>109</v>
      </c>
      <c r="M35" s="1"/>
    </row>
    <row r="36" spans="2:13" ht="12.75">
      <c r="B36">
        <v>10</v>
      </c>
      <c r="C36" t="s">
        <v>117</v>
      </c>
      <c r="D36" s="1" t="s">
        <v>17</v>
      </c>
      <c r="E36" s="2">
        <v>0.08</v>
      </c>
      <c r="F36" s="2">
        <f t="shared" si="0"/>
        <v>0.8</v>
      </c>
      <c r="H36" t="s">
        <v>77</v>
      </c>
      <c r="I36" s="1" t="s">
        <v>41</v>
      </c>
      <c r="J36" t="s">
        <v>52</v>
      </c>
      <c r="K36" s="1" t="s">
        <v>54</v>
      </c>
      <c r="M36" s="1"/>
    </row>
    <row r="37" spans="2:11" ht="13.5" customHeight="1">
      <c r="B37">
        <v>1</v>
      </c>
      <c r="C37" t="s">
        <v>118</v>
      </c>
      <c r="D37" s="1" t="s">
        <v>85</v>
      </c>
      <c r="E37" s="2">
        <v>0.08</v>
      </c>
      <c r="F37" s="2">
        <f t="shared" si="0"/>
        <v>0.08</v>
      </c>
      <c r="H37" t="s">
        <v>77</v>
      </c>
      <c r="I37" s="1" t="s">
        <v>41</v>
      </c>
      <c r="J37" t="s">
        <v>52</v>
      </c>
      <c r="K37" s="1" t="s">
        <v>86</v>
      </c>
    </row>
    <row r="38" spans="2:13" ht="12.75">
      <c r="B38">
        <v>2</v>
      </c>
      <c r="C38" t="s">
        <v>120</v>
      </c>
      <c r="D38" s="1" t="s">
        <v>18</v>
      </c>
      <c r="E38" s="2">
        <v>0.1</v>
      </c>
      <c r="F38" s="2">
        <f t="shared" si="0"/>
        <v>0.2</v>
      </c>
      <c r="H38" t="s">
        <v>77</v>
      </c>
      <c r="I38" s="1" t="s">
        <v>42</v>
      </c>
      <c r="J38" t="s">
        <v>52</v>
      </c>
      <c r="K38" s="1" t="s">
        <v>55</v>
      </c>
      <c r="M38" s="1"/>
    </row>
    <row r="39" spans="2:13" ht="12.75">
      <c r="B39">
        <v>1</v>
      </c>
      <c r="C39" t="s">
        <v>32</v>
      </c>
      <c r="D39" s="1" t="s">
        <v>22</v>
      </c>
      <c r="E39" s="2">
        <v>1.04</v>
      </c>
      <c r="F39" s="2">
        <f>B39*E39</f>
        <v>1.04</v>
      </c>
      <c r="H39" t="s">
        <v>73</v>
      </c>
      <c r="J39" t="s">
        <v>52</v>
      </c>
      <c r="K39" s="1" t="s">
        <v>81</v>
      </c>
      <c r="M39" s="1"/>
    </row>
    <row r="40" spans="2:13" ht="12.75">
      <c r="B40">
        <v>2</v>
      </c>
      <c r="C40" t="s">
        <v>116</v>
      </c>
      <c r="D40" s="1" t="s">
        <v>3</v>
      </c>
      <c r="E40" s="2">
        <v>0.67</v>
      </c>
      <c r="F40" s="2">
        <f t="shared" si="0"/>
        <v>1.34</v>
      </c>
      <c r="H40" t="s">
        <v>73</v>
      </c>
      <c r="J40" t="s">
        <v>52</v>
      </c>
      <c r="K40" s="1" t="s">
        <v>58</v>
      </c>
      <c r="M40" s="1"/>
    </row>
    <row r="41" spans="2:13" ht="12.75">
      <c r="B41">
        <v>1</v>
      </c>
      <c r="C41" t="s">
        <v>128</v>
      </c>
      <c r="D41" s="1" t="s">
        <v>15</v>
      </c>
      <c r="E41" s="2">
        <v>3.34</v>
      </c>
      <c r="F41" s="2">
        <f t="shared" si="0"/>
        <v>3.34</v>
      </c>
      <c r="H41" t="s">
        <v>73</v>
      </c>
      <c r="J41" t="s">
        <v>52</v>
      </c>
      <c r="K41" s="1" t="s">
        <v>59</v>
      </c>
      <c r="M41" s="1"/>
    </row>
    <row r="42" spans="2:13" ht="12.75">
      <c r="B42">
        <v>1</v>
      </c>
      <c r="C42" t="s">
        <v>4</v>
      </c>
      <c r="D42" s="1" t="s">
        <v>5</v>
      </c>
      <c r="E42" s="2">
        <v>0.76</v>
      </c>
      <c r="F42" s="2">
        <f t="shared" si="0"/>
        <v>0.76</v>
      </c>
      <c r="H42" t="s">
        <v>74</v>
      </c>
      <c r="J42" t="s">
        <v>52</v>
      </c>
      <c r="K42" s="1" t="s">
        <v>53</v>
      </c>
      <c r="M42" s="1"/>
    </row>
    <row r="43" spans="2:13" ht="12.75">
      <c r="B43">
        <v>1</v>
      </c>
      <c r="C43" t="s">
        <v>121</v>
      </c>
      <c r="D43" s="1" t="s">
        <v>10</v>
      </c>
      <c r="E43" s="2">
        <v>7.33</v>
      </c>
      <c r="F43" s="2">
        <f t="shared" si="0"/>
        <v>7.33</v>
      </c>
      <c r="H43" t="s">
        <v>36</v>
      </c>
      <c r="I43" s="1" t="s">
        <v>37</v>
      </c>
      <c r="J43" t="s">
        <v>47</v>
      </c>
      <c r="K43" s="1" t="s">
        <v>56</v>
      </c>
      <c r="M43" s="1"/>
    </row>
    <row r="44" spans="2:13" ht="12.75">
      <c r="B44">
        <v>4</v>
      </c>
      <c r="C44" t="s">
        <v>115</v>
      </c>
      <c r="D44" s="1" t="s">
        <v>24</v>
      </c>
      <c r="E44" s="2">
        <v>0.17</v>
      </c>
      <c r="F44" s="2">
        <f t="shared" si="0"/>
        <v>0.68</v>
      </c>
      <c r="H44" t="s">
        <v>40</v>
      </c>
      <c r="I44" s="1" t="s">
        <v>51</v>
      </c>
      <c r="J44" t="s">
        <v>47</v>
      </c>
      <c r="K44" s="1" t="s">
        <v>103</v>
      </c>
      <c r="M44" s="1"/>
    </row>
    <row r="45" spans="2:13" ht="12.75">
      <c r="B45">
        <v>3</v>
      </c>
      <c r="C45" t="s">
        <v>111</v>
      </c>
      <c r="D45" s="1" t="s">
        <v>23</v>
      </c>
      <c r="E45" s="2">
        <v>2.95</v>
      </c>
      <c r="F45" s="2">
        <f t="shared" si="0"/>
        <v>8.850000000000001</v>
      </c>
      <c r="H45" t="s">
        <v>38</v>
      </c>
      <c r="I45" s="1" t="s">
        <v>39</v>
      </c>
      <c r="J45" t="s">
        <v>47</v>
      </c>
      <c r="K45" s="1" t="s">
        <v>48</v>
      </c>
      <c r="M45" s="1"/>
    </row>
    <row r="46" spans="2:13" ht="12.75">
      <c r="B46">
        <v>8</v>
      </c>
      <c r="C46" t="s">
        <v>112</v>
      </c>
      <c r="D46" s="1" t="s">
        <v>21</v>
      </c>
      <c r="E46" s="2">
        <v>1.29</v>
      </c>
      <c r="F46" s="2">
        <f t="shared" si="0"/>
        <v>10.32</v>
      </c>
      <c r="H46" t="s">
        <v>43</v>
      </c>
      <c r="I46" s="1" t="s">
        <v>82</v>
      </c>
      <c r="J46" t="s">
        <v>49</v>
      </c>
      <c r="K46" s="1" t="s">
        <v>82</v>
      </c>
      <c r="M46" s="1"/>
    </row>
    <row r="47" spans="2:13" ht="12.75">
      <c r="B47">
        <v>1</v>
      </c>
      <c r="C47" t="s">
        <v>129</v>
      </c>
      <c r="D47" s="1" t="s">
        <v>35</v>
      </c>
      <c r="E47" s="2">
        <v>43.97</v>
      </c>
      <c r="F47" s="2">
        <f t="shared" si="0"/>
        <v>43.97</v>
      </c>
      <c r="H47" t="s">
        <v>67</v>
      </c>
      <c r="I47" s="1" t="s">
        <v>61</v>
      </c>
      <c r="J47" t="s">
        <v>138</v>
      </c>
      <c r="K47" s="1" t="s">
        <v>61</v>
      </c>
      <c r="M47" s="1"/>
    </row>
    <row r="48" spans="2:13" ht="12.75">
      <c r="B48">
        <v>1</v>
      </c>
      <c r="C48" t="s">
        <v>124</v>
      </c>
      <c r="D48" s="1" t="s">
        <v>12</v>
      </c>
      <c r="E48" s="2">
        <v>4</v>
      </c>
      <c r="F48" s="2">
        <f t="shared" si="0"/>
        <v>4</v>
      </c>
      <c r="H48" t="s">
        <v>144</v>
      </c>
      <c r="I48" s="1" t="s">
        <v>141</v>
      </c>
      <c r="J48" t="s">
        <v>142</v>
      </c>
      <c r="K48" s="1" t="s">
        <v>143</v>
      </c>
      <c r="M48" s="1"/>
    </row>
    <row r="50" ht="12.75">
      <c r="F50" s="2">
        <f>B50*E50</f>
        <v>0</v>
      </c>
    </row>
    <row r="51" ht="12.75">
      <c r="F51" s="2">
        <f>B51*E51</f>
        <v>0</v>
      </c>
    </row>
    <row r="53" ht="12.75">
      <c r="F53" s="2">
        <f>SUM(F15:F51)</f>
        <v>223.38400000000001</v>
      </c>
    </row>
    <row r="55" ht="12.75">
      <c r="F55" s="3"/>
    </row>
    <row r="64" ht="12.75">
      <c r="F64" s="3"/>
    </row>
  </sheetData>
  <printOptions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Newer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Millett</dc:creator>
  <cp:keywords/>
  <dc:description/>
  <cp:lastModifiedBy>Millett</cp:lastModifiedBy>
  <cp:lastPrinted>2000-05-22T00:26:34Z</cp:lastPrinted>
  <dcterms:created xsi:type="dcterms:W3CDTF">2000-02-18T18:15:25Z</dcterms:created>
  <dcterms:modified xsi:type="dcterms:W3CDTF">2005-05-27T03:12:30Z</dcterms:modified>
  <cp:category/>
  <cp:version/>
  <cp:contentType/>
  <cp:contentStatus/>
</cp:coreProperties>
</file>