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7835" windowHeight="9465" activeTab="0"/>
  </bookViews>
  <sheets>
    <sheet name="DTAMP" sheetId="1" r:id="rId1"/>
  </sheets>
  <definedNames>
    <definedName name="_xlnm.Print_Area" localSheetId="0">'DTAMP'!$A$1:$O$53</definedName>
  </definedNames>
  <calcPr fullCalcOnLoad="1"/>
</workbook>
</file>

<file path=xl/sharedStrings.xml><?xml version="1.0" encoding="utf-8"?>
<sst xmlns="http://schemas.openxmlformats.org/spreadsheetml/2006/main" count="349" uniqueCount="273">
  <si>
    <t>Qty</t>
  </si>
  <si>
    <t>Value</t>
  </si>
  <si>
    <t>J1</t>
  </si>
  <si>
    <t>RV1</t>
  </si>
  <si>
    <t>1M</t>
  </si>
  <si>
    <t>1k 2W</t>
  </si>
  <si>
    <t>1k CC</t>
  </si>
  <si>
    <t>C1, C2</t>
  </si>
  <si>
    <t>10uF 450V</t>
  </si>
  <si>
    <t>13EM7</t>
  </si>
  <si>
    <t>VT1, VT2</t>
  </si>
  <si>
    <t>47k</t>
  </si>
  <si>
    <t>100 2W</t>
  </si>
  <si>
    <t>R20, R21</t>
  </si>
  <si>
    <t>100k 2W</t>
  </si>
  <si>
    <t>100uF 63V</t>
  </si>
  <si>
    <t>220 5W</t>
  </si>
  <si>
    <t>R5</t>
  </si>
  <si>
    <t>220k 2W</t>
  </si>
  <si>
    <t>330 2W</t>
  </si>
  <si>
    <t>F2UEE</t>
  </si>
  <si>
    <t>SW1, SW2</t>
  </si>
  <si>
    <t>HLMP1301</t>
  </si>
  <si>
    <t>JACK_MINI_PHONE</t>
  </si>
  <si>
    <t>J2, J3</t>
  </si>
  <si>
    <t>Manufacturer</t>
  </si>
  <si>
    <t>Mfg PN</t>
  </si>
  <si>
    <t>Vendor</t>
  </si>
  <si>
    <t>Vendor PN</t>
  </si>
  <si>
    <t>Pice Each</t>
  </si>
  <si>
    <t>Neutrik</t>
  </si>
  <si>
    <t>Mouser</t>
  </si>
  <si>
    <t>Description</t>
  </si>
  <si>
    <t>Wima</t>
  </si>
  <si>
    <t>Nichicon</t>
  </si>
  <si>
    <t>Panasonic</t>
  </si>
  <si>
    <t>EEU-ED2W100</t>
  </si>
  <si>
    <t>0.1uF 630V coupling cap, 15/22/27mm LS</t>
  </si>
  <si>
    <t>MKP4-0.1/630/5PCM15</t>
  </si>
  <si>
    <t>100uF 63V electrolytic cap 5mm LS</t>
  </si>
  <si>
    <t>10uF 450V electrolytic cap 5mm LS</t>
  </si>
  <si>
    <t>UKW1J101MPD</t>
  </si>
  <si>
    <t>647-UKW1J101MPD</t>
  </si>
  <si>
    <t>NYS216</t>
  </si>
  <si>
    <t>568-NYS216</t>
  </si>
  <si>
    <t>Avago</t>
  </si>
  <si>
    <t>Jack, 1/8" stereo</t>
  </si>
  <si>
    <t>Jack, 1/4" stereo</t>
  </si>
  <si>
    <t>LED, 3mm dia, red</t>
  </si>
  <si>
    <t>HLMP-1301</t>
  </si>
  <si>
    <t>Alps</t>
  </si>
  <si>
    <t>688-RK27112S20C0A104</t>
  </si>
  <si>
    <t>Volume control, 100k stereo</t>
  </si>
  <si>
    <t>Resistor, 330 ohm 2W small film</t>
  </si>
  <si>
    <t>Resistor, 100 ohm 2W small film</t>
  </si>
  <si>
    <t>Resistor, 1k ohm 2W small film</t>
  </si>
  <si>
    <t>Resistor, 47k ohm 2W small film</t>
  </si>
  <si>
    <t>Resistor, 100k ohm 2W small film</t>
  </si>
  <si>
    <t>Resistor, 220k ohm 2W small film</t>
  </si>
  <si>
    <t>IRC</t>
  </si>
  <si>
    <t>RC20GF102J</t>
  </si>
  <si>
    <t>66-RC20GF102J</t>
  </si>
  <si>
    <t>KOA</t>
  </si>
  <si>
    <t>SPR2CT521R101J</t>
  </si>
  <si>
    <t>660-SPR2CT521R101J</t>
  </si>
  <si>
    <t>SPR2LT521R331J</t>
  </si>
  <si>
    <t>660-SPR2LT521R331J</t>
  </si>
  <si>
    <t>SPR2LT521R102J</t>
  </si>
  <si>
    <t>Resistor, 10k ohm 2W small film</t>
  </si>
  <si>
    <t>SPR2C103J</t>
  </si>
  <si>
    <t>660-SPR2LT521R102J</t>
  </si>
  <si>
    <t>660-SPR2C103J</t>
  </si>
  <si>
    <t>SPR2CT521R473J</t>
  </si>
  <si>
    <t>660-SPR2CT521R473J</t>
  </si>
  <si>
    <t>SPR2CT521R104J</t>
  </si>
  <si>
    <t>660-SPR2CT521R104J</t>
  </si>
  <si>
    <t>SPR2LT521R224J</t>
  </si>
  <si>
    <t>660-SPR2LT521R224J</t>
  </si>
  <si>
    <t>Resistor, 1M metal film</t>
  </si>
  <si>
    <t>Vishay</t>
  </si>
  <si>
    <t>RN60D1004FRE6</t>
  </si>
  <si>
    <t>71-RN60D-F-1M/R</t>
  </si>
  <si>
    <t>Resistor, 220 ohm 5W wirewound</t>
  </si>
  <si>
    <t>CW005220R0JE73</t>
  </si>
  <si>
    <t>71-CW005220R0JE73</t>
  </si>
  <si>
    <t>Switch, DPDT alt action pushbutton</t>
  </si>
  <si>
    <t>C&amp;K Switch</t>
  </si>
  <si>
    <t>611-F2UEE</t>
  </si>
  <si>
    <t>Switch cap</t>
  </si>
  <si>
    <t>611-21125</t>
  </si>
  <si>
    <t>Tube socket, octal PCB</t>
  </si>
  <si>
    <t>Output transformer</t>
  </si>
  <si>
    <t>Edcor</t>
  </si>
  <si>
    <t>Power transformer</t>
  </si>
  <si>
    <t>Tube, 13EM7</t>
  </si>
  <si>
    <t>T1, T2</t>
  </si>
  <si>
    <t>T3</t>
  </si>
  <si>
    <t>pmillett</t>
  </si>
  <si>
    <t>PCB</t>
  </si>
  <si>
    <t>GSXE10-8-8K</t>
  </si>
  <si>
    <t>EET-UQ2W221DA</t>
  </si>
  <si>
    <t>CREE</t>
  </si>
  <si>
    <t>D1</t>
  </si>
  <si>
    <t>Fairchild</t>
  </si>
  <si>
    <t>3N253</t>
  </si>
  <si>
    <t>Bridge rectifier 2A 50V 3N253</t>
  </si>
  <si>
    <t>512-3N253</t>
  </si>
  <si>
    <t>220uF 450V</t>
  </si>
  <si>
    <t>C9, C10</t>
  </si>
  <si>
    <t>0.1uF 630V</t>
  </si>
  <si>
    <t>D6, D7, D8, D9</t>
  </si>
  <si>
    <t>D2, D3, D4, D5</t>
  </si>
  <si>
    <t>Resistor, 1K ohm 1/2W carbon comp</t>
  </si>
  <si>
    <t>RK27112S0C0A104</t>
  </si>
  <si>
    <t>CSD01060A</t>
  </si>
  <si>
    <t>Parts Connexion</t>
  </si>
  <si>
    <t>DIODES-68247</t>
  </si>
  <si>
    <t>Rectifier, 1A 600V SiC Schottky TO-220</t>
  </si>
  <si>
    <t>SOCKET-55291</t>
  </si>
  <si>
    <t>China</t>
  </si>
  <si>
    <t>RES</t>
  </si>
  <si>
    <t>Available from most tube dealers</t>
  </si>
  <si>
    <t>Any similar part is OK (noise filter)</t>
  </si>
  <si>
    <t>Kobiconn</t>
  </si>
  <si>
    <t>161-2903-E</t>
  </si>
  <si>
    <t>161-2903E</t>
  </si>
  <si>
    <t>Notes</t>
  </si>
  <si>
    <t>P12158-ND</t>
  </si>
  <si>
    <t>Alternate 2 (DigiKey)</t>
  </si>
  <si>
    <t>495-1169-ND</t>
  </si>
  <si>
    <t>MKS2-1.0/100/10</t>
  </si>
  <si>
    <t>1uF 100V film cap 5mm LS</t>
  </si>
  <si>
    <t>505-MKS21/100/10</t>
  </si>
  <si>
    <t>Alternate 1 (Mouser)</t>
  </si>
  <si>
    <t>505-MKS21/100/5</t>
  </si>
  <si>
    <t>80-PHE426MD6100JR6L2</t>
  </si>
  <si>
    <t>647-UPW1J101MPD</t>
  </si>
  <si>
    <t>493-1936-ND</t>
  </si>
  <si>
    <t>P13558-ND</t>
  </si>
  <si>
    <t>647-UPB2W100MHD</t>
  </si>
  <si>
    <t>161-2905-E</t>
  </si>
  <si>
    <t>CP1-3535NG-ND</t>
  </si>
  <si>
    <t>Alternate 3 Vendor</t>
  </si>
  <si>
    <t>Allied</t>
  </si>
  <si>
    <t>514-8640</t>
  </si>
  <si>
    <t>2KBP005M-E4/51GI-ND</t>
  </si>
  <si>
    <t>625-2KBP005M-E4</t>
  </si>
  <si>
    <t>782-0015</t>
  </si>
  <si>
    <t>Other LEDs will work but recommend Avago HLMP1301</t>
  </si>
  <si>
    <t>SD01060A-ND</t>
  </si>
  <si>
    <t>ALPS-64605</t>
  </si>
  <si>
    <t>OF102JE-ND</t>
  </si>
  <si>
    <t>588-OF102JE</t>
  </si>
  <si>
    <t>KIWAME-045-66160</t>
  </si>
  <si>
    <t>KIWAME-063-66172</t>
  </si>
  <si>
    <t>KIWAME-081-66184</t>
  </si>
  <si>
    <t>KIWAME-117-66208</t>
  </si>
  <si>
    <t>KIWAME-141-66224</t>
  </si>
  <si>
    <t>KIWAME-153-66232</t>
  </si>
  <si>
    <t>KIWAME-165-66240</t>
  </si>
  <si>
    <t>CMF1.00MHFCT-ND</t>
  </si>
  <si>
    <t>71-CCF60-1M-E3</t>
  </si>
  <si>
    <t>PPC5D220CT-ND</t>
  </si>
  <si>
    <t>71-CW5-220</t>
  </si>
  <si>
    <t>401-1223-ND</t>
  </si>
  <si>
    <t>401-1215-ND</t>
  </si>
  <si>
    <t>855-1028</t>
  </si>
  <si>
    <t>587-0024</t>
  </si>
  <si>
    <t>Jacks with or without switch will fit PCB holes</t>
  </si>
  <si>
    <t>Other NYS21X parts fit PCB but are different height</t>
  </si>
  <si>
    <t>Higher voltage or current OK</t>
  </si>
  <si>
    <t>0.1 or 0.22uF &gt;=450V, lead spacing of 15mm, 22.5mm, or 27mm, recommend polypropylene film</t>
  </si>
  <si>
    <t>13mm max diameter (16mm might squeeze in)</t>
  </si>
  <si>
    <t>Cathode bypass, use a good electrolytic cap, 13mm max diameter (16mm might squeeze in)</t>
  </si>
  <si>
    <t>NICHICON-72580</t>
  </si>
  <si>
    <t>SOLEN-006-51541</t>
  </si>
  <si>
    <t>Inexpensive alternate Alpha RV122F-20-15F-A100K, Mouser #313-1240F-100K, $3.16, different height</t>
  </si>
  <si>
    <t>PPC100W-2CT-ND *</t>
  </si>
  <si>
    <t>PPC330W-2CT-ND *</t>
  </si>
  <si>
    <t>PPC1.0KW-2CT-ND *</t>
  </si>
  <si>
    <t>PPC10KW-2CT-ND *</t>
  </si>
  <si>
    <t>PPC47KW-2CT-ND *</t>
  </si>
  <si>
    <t>PPC220KW-2CT-ND *</t>
  </si>
  <si>
    <t>* Prefer KOA / Kiwame carbon film, but 2W small metal film can be used</t>
  </si>
  <si>
    <t>594-5083NW100R0J *</t>
  </si>
  <si>
    <t>594-5083NW330R0J *</t>
  </si>
  <si>
    <t>594-5083NW1K000J *</t>
  </si>
  <si>
    <t>594-5083NW10K00J *</t>
  </si>
  <si>
    <t>594-5083NW47K00J *</t>
  </si>
  <si>
    <t>594-5083NW100K0J *</t>
  </si>
  <si>
    <t>594-5083NW220K0J *</t>
  </si>
  <si>
    <t>PPC100KW-2CT-ND *</t>
  </si>
  <si>
    <t>Must be carbon comp, any value between 100 ohms and 2K is fine</t>
  </si>
  <si>
    <t>Most octal PCB sockets will fit PCB - check chassis hole diameter</t>
  </si>
  <si>
    <t>Metal film</t>
  </si>
  <si>
    <t>Wirewound 5W</t>
  </si>
  <si>
    <t>* Can use gold contact version but it's expensive</t>
  </si>
  <si>
    <t>611-F2UEEAU *</t>
  </si>
  <si>
    <t>Switch cap, you can get different colors &amp; shapes</t>
  </si>
  <si>
    <t>via eBay</t>
  </si>
  <si>
    <t>Suppliers</t>
  </si>
  <si>
    <t>Digi-Key</t>
  </si>
  <si>
    <t>www.mouser.com</t>
  </si>
  <si>
    <t>www.digikey.com</t>
  </si>
  <si>
    <t>www.alliedelec.com</t>
  </si>
  <si>
    <t>www.partsconnexion.com</t>
  </si>
  <si>
    <t>www.edcorusa.com</t>
  </si>
  <si>
    <t>www.pmillett.com</t>
  </si>
  <si>
    <t>JONOKUCHI  - 13EM7 desktop amp - Bill of Materials</t>
  </si>
  <si>
    <t>Ref Des</t>
  </si>
  <si>
    <t>Price Ext</t>
  </si>
  <si>
    <t>Alternate 3 Vendor PN</t>
  </si>
  <si>
    <t>10k</t>
  </si>
  <si>
    <t>www.vacuumtubes.net</t>
  </si>
  <si>
    <t>CONNEX-53452</t>
  </si>
  <si>
    <t>Parts Connexion RCA sold in pairs</t>
  </si>
  <si>
    <t>Qualtek</t>
  </si>
  <si>
    <t>761-18/003</t>
  </si>
  <si>
    <t>562-761-18/003</t>
  </si>
  <si>
    <t>Q300-ND</t>
  </si>
  <si>
    <t>689-4214</t>
  </si>
  <si>
    <t>CONNEX-53466</t>
  </si>
  <si>
    <t>J4</t>
  </si>
  <si>
    <t>J5</t>
  </si>
  <si>
    <t>J8</t>
  </si>
  <si>
    <t>J6, J7</t>
  </si>
  <si>
    <t>164-19B2-EX</t>
  </si>
  <si>
    <t>Speaker binding posts (dual 1.75" centers)</t>
  </si>
  <si>
    <t>RCA jack red with insulator</t>
  </si>
  <si>
    <t>RCA jack black with insulator</t>
  </si>
  <si>
    <t>IEC AC inlet, with switch and fuse</t>
  </si>
  <si>
    <t>Jonokuchi</t>
  </si>
  <si>
    <t>NYS367-0</t>
  </si>
  <si>
    <t>NYS367-2</t>
  </si>
  <si>
    <t>Parts Connexion binding posts sold in pairs</t>
  </si>
  <si>
    <t>R1, R2, R12, R13</t>
  </si>
  <si>
    <t>R9, R11</t>
  </si>
  <si>
    <t>R8, R10</t>
  </si>
  <si>
    <t>R16, R17</t>
  </si>
  <si>
    <t>R3</t>
  </si>
  <si>
    <t>R14, R15</t>
  </si>
  <si>
    <t>R4, R6, R7</t>
  </si>
  <si>
    <t>R18, R19</t>
  </si>
  <si>
    <t>XPWR168-120/240</t>
  </si>
  <si>
    <t>220uF 450V electrolytic cap, snap-in 30mm dia x 25mm tall (max)</t>
  </si>
  <si>
    <t>100uF 450V</t>
  </si>
  <si>
    <t>100uF 450V electrolytic cap, snap-in 25mm dia x 25mm tall (max)</t>
  </si>
  <si>
    <t>EET-UQ2W101HA</t>
  </si>
  <si>
    <t>667-EET-UQ2W101HA</t>
  </si>
  <si>
    <t>647-LLS2W101MELA</t>
  </si>
  <si>
    <t>493-2599-ND</t>
  </si>
  <si>
    <t>Any 100-120uF 450V 25mm dia x 25mm tall (or smaller)</t>
  </si>
  <si>
    <t>Any 220-330uF 450V 30mm dia x 25mm tall (or smaller)</t>
  </si>
  <si>
    <t>667-EET-UQ2W221KF</t>
  </si>
  <si>
    <t>647-LGL2W221MELB25</t>
  </si>
  <si>
    <t>C5, C6</t>
  </si>
  <si>
    <t>C7, C8</t>
  </si>
  <si>
    <t>C11</t>
  </si>
  <si>
    <t>C3, C4, C12, C13</t>
  </si>
  <si>
    <t>10 2W</t>
  </si>
  <si>
    <t>Resistor, 10 ohm 2W small film</t>
  </si>
  <si>
    <t>R22, R23</t>
  </si>
  <si>
    <t>SPR2CT521R100J</t>
  </si>
  <si>
    <t>660-SPR2CT521R10oJ</t>
  </si>
  <si>
    <t>594-5083NW10R00J *</t>
  </si>
  <si>
    <t>PPC10W-2CT-ND *</t>
  </si>
  <si>
    <t>KIWAME-009-66136</t>
  </si>
  <si>
    <t>1uF 100V</t>
  </si>
  <si>
    <t>Fuse1A slow-blow 5mm x 20mm</t>
  </si>
  <si>
    <t>Schurter</t>
  </si>
  <si>
    <t>693-0034.3117</t>
  </si>
  <si>
    <t>576-0218001.MXP</t>
  </si>
  <si>
    <t>486-1338-ND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</si>
</sst>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4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20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44" fontId="0" fillId="0" borderId="0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" TargetMode="External" /><Relationship Id="rId2" Type="http://schemas.openxmlformats.org/officeDocument/2006/relationships/hyperlink" Target="http://www.digikey.com/" TargetMode="External" /><Relationship Id="rId3" Type="http://schemas.openxmlformats.org/officeDocument/2006/relationships/hyperlink" Target="http://www.alliedelec.com/" TargetMode="External" /><Relationship Id="rId4" Type="http://schemas.openxmlformats.org/officeDocument/2006/relationships/hyperlink" Target="http://www.partsconnexion.com/" TargetMode="External" /><Relationship Id="rId5" Type="http://schemas.openxmlformats.org/officeDocument/2006/relationships/hyperlink" Target="http://www.edcorusa.com/" TargetMode="External" /><Relationship Id="rId6" Type="http://schemas.openxmlformats.org/officeDocument/2006/relationships/hyperlink" Target="http://www.pmillett.com/" TargetMode="External" /><Relationship Id="rId7" Type="http://schemas.openxmlformats.org/officeDocument/2006/relationships/hyperlink" Target="http://www.vacuumtubes.net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F19">
      <selection activeCell="K46" sqref="K46"/>
    </sheetView>
  </sheetViews>
  <sheetFormatPr defaultColWidth="9.140625" defaultRowHeight="12.75"/>
  <cols>
    <col min="1" max="1" width="9.140625" style="4" customWidth="1"/>
    <col min="2" max="2" width="19.00390625" style="4" customWidth="1"/>
    <col min="3" max="3" width="41.00390625" style="4" customWidth="1"/>
    <col min="4" max="4" width="17.28125" style="5" customWidth="1"/>
    <col min="5" max="5" width="14.00390625" style="4" customWidth="1"/>
    <col min="6" max="6" width="21.140625" style="4" customWidth="1"/>
    <col min="7" max="7" width="16.140625" style="4" customWidth="1"/>
    <col min="8" max="8" width="24.00390625" style="4" customWidth="1"/>
    <col min="9" max="9" width="10.7109375" style="4" customWidth="1"/>
    <col min="10" max="10" width="9.140625" style="4" customWidth="1"/>
    <col min="11" max="11" width="25.00390625" style="2" customWidth="1"/>
    <col min="12" max="12" width="22.140625" style="2" customWidth="1"/>
    <col min="13" max="13" width="19.8515625" style="2" customWidth="1"/>
    <col min="14" max="14" width="22.57421875" style="2" customWidth="1"/>
    <col min="15" max="15" width="45.28125" style="5" customWidth="1"/>
    <col min="16" max="16384" width="9.140625" style="4" customWidth="1"/>
  </cols>
  <sheetData>
    <row r="1" ht="18.75">
      <c r="A1" s="16" t="s">
        <v>208</v>
      </c>
    </row>
    <row r="3" spans="1:15" s="13" customFormat="1" ht="12.75">
      <c r="A3" s="13" t="s">
        <v>0</v>
      </c>
      <c r="B3" s="11" t="s">
        <v>1</v>
      </c>
      <c r="C3" s="11" t="s">
        <v>32</v>
      </c>
      <c r="D3" s="12" t="s">
        <v>209</v>
      </c>
      <c r="E3" s="13" t="s">
        <v>25</v>
      </c>
      <c r="F3" s="13" t="s">
        <v>26</v>
      </c>
      <c r="G3" s="13" t="s">
        <v>27</v>
      </c>
      <c r="H3" s="13" t="s">
        <v>28</v>
      </c>
      <c r="I3" s="13" t="s">
        <v>29</v>
      </c>
      <c r="J3" s="13" t="s">
        <v>210</v>
      </c>
      <c r="K3" s="11" t="s">
        <v>133</v>
      </c>
      <c r="L3" s="11" t="s">
        <v>128</v>
      </c>
      <c r="M3" s="11" t="s">
        <v>142</v>
      </c>
      <c r="N3" s="11" t="s">
        <v>211</v>
      </c>
      <c r="O3" s="14" t="s">
        <v>126</v>
      </c>
    </row>
    <row r="4" spans="2:4" ht="12.75">
      <c r="B4" s="2"/>
      <c r="C4" s="2"/>
      <c r="D4" s="3"/>
    </row>
    <row r="5" spans="1:15" ht="29.25" customHeight="1">
      <c r="A5" s="4">
        <v>2</v>
      </c>
      <c r="B5" s="2" t="s">
        <v>109</v>
      </c>
      <c r="C5" s="2" t="s">
        <v>37</v>
      </c>
      <c r="D5" s="3" t="s">
        <v>255</v>
      </c>
      <c r="E5" s="2" t="s">
        <v>33</v>
      </c>
      <c r="F5" s="5" t="s">
        <v>38</v>
      </c>
      <c r="G5" s="2" t="s">
        <v>31</v>
      </c>
      <c r="H5" s="5" t="s">
        <v>38</v>
      </c>
      <c r="I5" s="6">
        <v>0.77</v>
      </c>
      <c r="J5" s="6">
        <f aca="true" t="shared" si="0" ref="J5:J30">I5*A5</f>
        <v>1.54</v>
      </c>
      <c r="K5" s="3" t="s">
        <v>135</v>
      </c>
      <c r="L5" s="2" t="s">
        <v>127</v>
      </c>
      <c r="M5" s="2" t="s">
        <v>115</v>
      </c>
      <c r="N5" s="2" t="s">
        <v>175</v>
      </c>
      <c r="O5" s="5" t="s">
        <v>171</v>
      </c>
    </row>
    <row r="6" spans="1:15" ht="25.5">
      <c r="A6" s="4">
        <v>1</v>
      </c>
      <c r="B6" s="2" t="s">
        <v>245</v>
      </c>
      <c r="C6" s="3" t="s">
        <v>246</v>
      </c>
      <c r="D6" s="3" t="s">
        <v>257</v>
      </c>
      <c r="E6" s="2" t="s">
        <v>35</v>
      </c>
      <c r="F6" s="5" t="s">
        <v>247</v>
      </c>
      <c r="G6" s="2" t="s">
        <v>31</v>
      </c>
      <c r="H6" s="5" t="s">
        <v>248</v>
      </c>
      <c r="I6" s="6">
        <v>2.94</v>
      </c>
      <c r="J6" s="6">
        <f t="shared" si="0"/>
        <v>2.94</v>
      </c>
      <c r="K6" s="15" t="s">
        <v>249</v>
      </c>
      <c r="L6" s="3" t="s">
        <v>250</v>
      </c>
      <c r="M6" s="3"/>
      <c r="N6" s="3"/>
      <c r="O6" s="5" t="s">
        <v>251</v>
      </c>
    </row>
    <row r="7" spans="1:15" ht="25.5">
      <c r="A7" s="4">
        <v>2</v>
      </c>
      <c r="B7" s="2" t="s">
        <v>107</v>
      </c>
      <c r="C7" s="3" t="s">
        <v>244</v>
      </c>
      <c r="D7" s="3" t="s">
        <v>108</v>
      </c>
      <c r="E7" s="2" t="s">
        <v>35</v>
      </c>
      <c r="F7" s="5" t="s">
        <v>100</v>
      </c>
      <c r="G7" s="2" t="s">
        <v>31</v>
      </c>
      <c r="H7" s="5" t="s">
        <v>253</v>
      </c>
      <c r="I7" s="6">
        <v>5.29</v>
      </c>
      <c r="J7" s="6">
        <f>I7*A7</f>
        <v>10.58</v>
      </c>
      <c r="K7" s="15" t="s">
        <v>254</v>
      </c>
      <c r="L7" s="3"/>
      <c r="M7" s="3"/>
      <c r="N7" s="3"/>
      <c r="O7" s="5" t="s">
        <v>252</v>
      </c>
    </row>
    <row r="8" spans="1:15" ht="12.75">
      <c r="A8" s="4">
        <v>2</v>
      </c>
      <c r="B8" s="2" t="s">
        <v>267</v>
      </c>
      <c r="C8" s="2" t="s">
        <v>131</v>
      </c>
      <c r="D8" s="3" t="s">
        <v>7</v>
      </c>
      <c r="E8" s="2" t="s">
        <v>33</v>
      </c>
      <c r="F8" s="5" t="s">
        <v>130</v>
      </c>
      <c r="G8" s="2" t="s">
        <v>31</v>
      </c>
      <c r="H8" s="5" t="s">
        <v>132</v>
      </c>
      <c r="I8" s="6">
        <v>1.41</v>
      </c>
      <c r="J8" s="6">
        <f t="shared" si="0"/>
        <v>2.82</v>
      </c>
      <c r="K8" s="3" t="s">
        <v>134</v>
      </c>
      <c r="L8" s="3" t="s">
        <v>129</v>
      </c>
      <c r="M8" s="3"/>
      <c r="N8" s="3"/>
      <c r="O8" s="5" t="s">
        <v>122</v>
      </c>
    </row>
    <row r="9" spans="1:15" ht="25.5">
      <c r="A9" s="4">
        <v>2</v>
      </c>
      <c r="B9" s="2" t="s">
        <v>15</v>
      </c>
      <c r="C9" s="2" t="s">
        <v>39</v>
      </c>
      <c r="D9" s="3" t="s">
        <v>256</v>
      </c>
      <c r="E9" s="2" t="s">
        <v>34</v>
      </c>
      <c r="F9" s="5" t="s">
        <v>41</v>
      </c>
      <c r="G9" s="2" t="s">
        <v>31</v>
      </c>
      <c r="H9" s="5" t="s">
        <v>42</v>
      </c>
      <c r="I9" s="6">
        <v>0.47</v>
      </c>
      <c r="J9" s="6">
        <f t="shared" si="0"/>
        <v>0.94</v>
      </c>
      <c r="K9" s="3" t="s">
        <v>136</v>
      </c>
      <c r="L9" s="3" t="s">
        <v>137</v>
      </c>
      <c r="M9" s="3" t="s">
        <v>115</v>
      </c>
      <c r="N9" s="3" t="s">
        <v>174</v>
      </c>
      <c r="O9" s="5" t="s">
        <v>173</v>
      </c>
    </row>
    <row r="10" spans="1:15" ht="12.75">
      <c r="A10" s="4">
        <v>4</v>
      </c>
      <c r="B10" s="2" t="s">
        <v>8</v>
      </c>
      <c r="C10" s="2" t="s">
        <v>40</v>
      </c>
      <c r="D10" s="3" t="s">
        <v>258</v>
      </c>
      <c r="E10" s="2" t="s">
        <v>35</v>
      </c>
      <c r="F10" s="5" t="s">
        <v>36</v>
      </c>
      <c r="G10" s="2" t="s">
        <v>31</v>
      </c>
      <c r="H10" s="5" t="s">
        <v>36</v>
      </c>
      <c r="I10" s="6">
        <v>1</v>
      </c>
      <c r="J10" s="6">
        <f t="shared" si="0"/>
        <v>4</v>
      </c>
      <c r="K10" s="3" t="s">
        <v>139</v>
      </c>
      <c r="L10" s="3" t="s">
        <v>138</v>
      </c>
      <c r="M10" s="3"/>
      <c r="N10" s="3"/>
      <c r="O10" s="5" t="s">
        <v>172</v>
      </c>
    </row>
    <row r="11" spans="1:15" ht="12.75">
      <c r="A11" s="4">
        <v>2</v>
      </c>
      <c r="B11" s="2" t="s">
        <v>23</v>
      </c>
      <c r="C11" s="2" t="s">
        <v>46</v>
      </c>
      <c r="D11" s="3" t="s">
        <v>24</v>
      </c>
      <c r="E11" s="2" t="s">
        <v>123</v>
      </c>
      <c r="F11" s="5" t="s">
        <v>124</v>
      </c>
      <c r="G11" s="2" t="s">
        <v>31</v>
      </c>
      <c r="H11" s="5" t="s">
        <v>125</v>
      </c>
      <c r="I11" s="6">
        <v>0.72</v>
      </c>
      <c r="J11" s="6">
        <f t="shared" si="0"/>
        <v>1.44</v>
      </c>
      <c r="K11" s="3" t="s">
        <v>140</v>
      </c>
      <c r="L11" s="3" t="s">
        <v>141</v>
      </c>
      <c r="M11" s="3"/>
      <c r="N11" s="3"/>
      <c r="O11" s="5" t="s">
        <v>168</v>
      </c>
    </row>
    <row r="12" spans="1:15" ht="12.75">
      <c r="A12" s="4">
        <v>1</v>
      </c>
      <c r="C12" s="2" t="s">
        <v>47</v>
      </c>
      <c r="D12" s="3" t="s">
        <v>2</v>
      </c>
      <c r="E12" s="4" t="s">
        <v>30</v>
      </c>
      <c r="F12" s="5" t="s">
        <v>43</v>
      </c>
      <c r="G12" s="4" t="s">
        <v>31</v>
      </c>
      <c r="H12" s="5" t="s">
        <v>44</v>
      </c>
      <c r="I12" s="6">
        <v>0.7</v>
      </c>
      <c r="J12" s="6">
        <f t="shared" si="0"/>
        <v>0.7</v>
      </c>
      <c r="M12" s="2" t="s">
        <v>143</v>
      </c>
      <c r="N12" s="2" t="s">
        <v>144</v>
      </c>
      <c r="O12" s="5" t="s">
        <v>169</v>
      </c>
    </row>
    <row r="13" spans="1:12" ht="15" customHeight="1">
      <c r="A13" s="4">
        <v>1</v>
      </c>
      <c r="B13" s="2" t="s">
        <v>104</v>
      </c>
      <c r="C13" s="2" t="s">
        <v>105</v>
      </c>
      <c r="D13" s="3" t="s">
        <v>102</v>
      </c>
      <c r="E13" s="2" t="s">
        <v>103</v>
      </c>
      <c r="F13" s="5" t="s">
        <v>104</v>
      </c>
      <c r="G13" s="2" t="s">
        <v>31</v>
      </c>
      <c r="H13" s="5" t="s">
        <v>106</v>
      </c>
      <c r="I13" s="6">
        <v>0.5</v>
      </c>
      <c r="J13" s="6">
        <f>I13*A13</f>
        <v>0.5</v>
      </c>
      <c r="K13" s="3" t="s">
        <v>146</v>
      </c>
      <c r="L13" s="3" t="s">
        <v>145</v>
      </c>
    </row>
    <row r="14" spans="1:15" ht="25.5">
      <c r="A14" s="4">
        <v>4</v>
      </c>
      <c r="B14" s="2" t="s">
        <v>22</v>
      </c>
      <c r="C14" s="2" t="s">
        <v>48</v>
      </c>
      <c r="D14" s="3" t="s">
        <v>110</v>
      </c>
      <c r="E14" s="2" t="s">
        <v>45</v>
      </c>
      <c r="F14" s="5" t="s">
        <v>49</v>
      </c>
      <c r="G14" s="2" t="s">
        <v>31</v>
      </c>
      <c r="H14" s="5" t="s">
        <v>49</v>
      </c>
      <c r="I14" s="6">
        <v>0.36</v>
      </c>
      <c r="J14" s="6">
        <f t="shared" si="0"/>
        <v>1.44</v>
      </c>
      <c r="M14" s="2" t="s">
        <v>143</v>
      </c>
      <c r="N14" s="2" t="s">
        <v>147</v>
      </c>
      <c r="O14" s="5" t="s">
        <v>148</v>
      </c>
    </row>
    <row r="15" spans="1:15" ht="12.75">
      <c r="A15" s="4">
        <v>4</v>
      </c>
      <c r="B15" s="2" t="s">
        <v>114</v>
      </c>
      <c r="C15" s="2" t="s">
        <v>117</v>
      </c>
      <c r="D15" s="3" t="s">
        <v>111</v>
      </c>
      <c r="E15" s="2" t="s">
        <v>101</v>
      </c>
      <c r="F15" s="2" t="s">
        <v>114</v>
      </c>
      <c r="G15" s="2" t="s">
        <v>115</v>
      </c>
      <c r="H15" s="5" t="s">
        <v>116</v>
      </c>
      <c r="I15" s="6">
        <v>0.46</v>
      </c>
      <c r="J15" s="6">
        <f t="shared" si="0"/>
        <v>1.84</v>
      </c>
      <c r="L15" s="3" t="s">
        <v>149</v>
      </c>
      <c r="O15" s="5" t="s">
        <v>170</v>
      </c>
    </row>
    <row r="16" spans="1:15" ht="26.25" customHeight="1">
      <c r="A16" s="4">
        <v>1</v>
      </c>
      <c r="C16" s="2" t="s">
        <v>52</v>
      </c>
      <c r="D16" s="3" t="s">
        <v>3</v>
      </c>
      <c r="E16" s="2" t="s">
        <v>50</v>
      </c>
      <c r="F16" s="5" t="s">
        <v>113</v>
      </c>
      <c r="G16" s="2" t="s">
        <v>31</v>
      </c>
      <c r="H16" s="5" t="s">
        <v>51</v>
      </c>
      <c r="I16" s="6">
        <v>14.37</v>
      </c>
      <c r="J16" s="6">
        <f t="shared" si="0"/>
        <v>14.37</v>
      </c>
      <c r="M16" s="2" t="s">
        <v>115</v>
      </c>
      <c r="N16" s="2" t="s">
        <v>150</v>
      </c>
      <c r="O16" s="5" t="s">
        <v>176</v>
      </c>
    </row>
    <row r="17" spans="1:15" ht="30" customHeight="1">
      <c r="A17" s="4">
        <v>4</v>
      </c>
      <c r="B17" s="2" t="s">
        <v>6</v>
      </c>
      <c r="C17" s="2" t="s">
        <v>112</v>
      </c>
      <c r="D17" s="3" t="s">
        <v>235</v>
      </c>
      <c r="E17" s="2" t="s">
        <v>59</v>
      </c>
      <c r="F17" s="5" t="s">
        <v>60</v>
      </c>
      <c r="G17" s="2" t="s">
        <v>31</v>
      </c>
      <c r="H17" s="5" t="s">
        <v>61</v>
      </c>
      <c r="I17" s="6">
        <v>0.38</v>
      </c>
      <c r="J17" s="6">
        <f t="shared" si="0"/>
        <v>1.52</v>
      </c>
      <c r="K17" s="3" t="s">
        <v>152</v>
      </c>
      <c r="L17" s="3" t="s">
        <v>151</v>
      </c>
      <c r="O17" s="5" t="s">
        <v>192</v>
      </c>
    </row>
    <row r="18" spans="1:14" ht="24" customHeight="1">
      <c r="A18" s="4">
        <v>2</v>
      </c>
      <c r="B18" s="2" t="s">
        <v>259</v>
      </c>
      <c r="C18" s="2" t="s">
        <v>260</v>
      </c>
      <c r="D18" s="3" t="s">
        <v>261</v>
      </c>
      <c r="E18" s="2" t="s">
        <v>62</v>
      </c>
      <c r="F18" s="5" t="s">
        <v>262</v>
      </c>
      <c r="G18" s="2" t="s">
        <v>31</v>
      </c>
      <c r="H18" s="5" t="s">
        <v>263</v>
      </c>
      <c r="I18" s="6">
        <v>0.16</v>
      </c>
      <c r="J18" s="6">
        <f>I18*A18</f>
        <v>0.32</v>
      </c>
      <c r="K18" s="9" t="s">
        <v>264</v>
      </c>
      <c r="L18" s="5" t="s">
        <v>265</v>
      </c>
      <c r="M18" s="2" t="s">
        <v>115</v>
      </c>
      <c r="N18" s="2" t="s">
        <v>266</v>
      </c>
    </row>
    <row r="19" spans="1:15" ht="18.75" customHeight="1">
      <c r="A19" s="4">
        <v>2</v>
      </c>
      <c r="B19" s="2" t="s">
        <v>12</v>
      </c>
      <c r="C19" s="2" t="s">
        <v>54</v>
      </c>
      <c r="D19" s="3" t="s">
        <v>13</v>
      </c>
      <c r="E19" s="2" t="s">
        <v>62</v>
      </c>
      <c r="F19" s="5" t="s">
        <v>63</v>
      </c>
      <c r="G19" s="2" t="s">
        <v>31</v>
      </c>
      <c r="H19" s="5" t="s">
        <v>64</v>
      </c>
      <c r="I19" s="6">
        <v>0.16</v>
      </c>
      <c r="J19" s="6">
        <f t="shared" si="0"/>
        <v>0.32</v>
      </c>
      <c r="K19" s="9" t="s">
        <v>184</v>
      </c>
      <c r="L19" s="5" t="s">
        <v>177</v>
      </c>
      <c r="M19" s="2" t="s">
        <v>115</v>
      </c>
      <c r="N19" s="2" t="s">
        <v>153</v>
      </c>
      <c r="O19" s="17" t="s">
        <v>183</v>
      </c>
    </row>
    <row r="20" spans="1:15" ht="12.75">
      <c r="A20" s="4">
        <v>2</v>
      </c>
      <c r="B20" s="2" t="s">
        <v>19</v>
      </c>
      <c r="C20" s="2" t="s">
        <v>53</v>
      </c>
      <c r="D20" s="3" t="s">
        <v>236</v>
      </c>
      <c r="E20" s="2" t="s">
        <v>62</v>
      </c>
      <c r="F20" s="5" t="s">
        <v>65</v>
      </c>
      <c r="G20" s="2" t="s">
        <v>31</v>
      </c>
      <c r="H20" s="5" t="s">
        <v>66</v>
      </c>
      <c r="I20" s="6">
        <v>0.24</v>
      </c>
      <c r="J20" s="6">
        <f t="shared" si="0"/>
        <v>0.48</v>
      </c>
      <c r="K20" s="9" t="s">
        <v>185</v>
      </c>
      <c r="L20" s="5" t="s">
        <v>178</v>
      </c>
      <c r="M20" s="2" t="s">
        <v>115</v>
      </c>
      <c r="N20" s="2" t="s">
        <v>154</v>
      </c>
      <c r="O20" s="17"/>
    </row>
    <row r="21" spans="1:15" ht="12.75">
      <c r="A21" s="4">
        <v>2</v>
      </c>
      <c r="B21" s="2" t="s">
        <v>5</v>
      </c>
      <c r="C21" s="2" t="s">
        <v>55</v>
      </c>
      <c r="D21" s="3" t="s">
        <v>237</v>
      </c>
      <c r="E21" s="2" t="s">
        <v>62</v>
      </c>
      <c r="F21" s="5" t="s">
        <v>67</v>
      </c>
      <c r="G21" s="2" t="s">
        <v>31</v>
      </c>
      <c r="H21" s="5" t="s">
        <v>70</v>
      </c>
      <c r="I21" s="6">
        <v>0.24</v>
      </c>
      <c r="J21" s="6">
        <f t="shared" si="0"/>
        <v>0.48</v>
      </c>
      <c r="K21" s="9" t="s">
        <v>186</v>
      </c>
      <c r="L21" s="5" t="s">
        <v>179</v>
      </c>
      <c r="M21" s="2" t="s">
        <v>115</v>
      </c>
      <c r="N21" s="2" t="s">
        <v>155</v>
      </c>
      <c r="O21" s="17"/>
    </row>
    <row r="22" spans="1:15" ht="12.75">
      <c r="A22" s="4">
        <v>2</v>
      </c>
      <c r="B22" s="2" t="s">
        <v>212</v>
      </c>
      <c r="C22" s="2" t="s">
        <v>68</v>
      </c>
      <c r="D22" s="3" t="s">
        <v>238</v>
      </c>
      <c r="E22" s="2" t="s">
        <v>62</v>
      </c>
      <c r="F22" s="5" t="s">
        <v>69</v>
      </c>
      <c r="G22" s="2" t="s">
        <v>31</v>
      </c>
      <c r="H22" s="5" t="s">
        <v>71</v>
      </c>
      <c r="I22" s="6">
        <v>0.16</v>
      </c>
      <c r="J22" s="6">
        <f t="shared" si="0"/>
        <v>0.32</v>
      </c>
      <c r="K22" s="9" t="s">
        <v>187</v>
      </c>
      <c r="L22" s="5" t="s">
        <v>180</v>
      </c>
      <c r="M22" s="2" t="s">
        <v>115</v>
      </c>
      <c r="N22" s="2" t="s">
        <v>156</v>
      </c>
      <c r="O22" s="17"/>
    </row>
    <row r="23" spans="1:15" ht="12.75">
      <c r="A23" s="4">
        <v>1</v>
      </c>
      <c r="B23" s="2" t="s">
        <v>11</v>
      </c>
      <c r="C23" s="2" t="s">
        <v>56</v>
      </c>
      <c r="D23" s="3" t="s">
        <v>239</v>
      </c>
      <c r="E23" s="2" t="s">
        <v>62</v>
      </c>
      <c r="F23" s="5" t="s">
        <v>72</v>
      </c>
      <c r="G23" s="2" t="s">
        <v>31</v>
      </c>
      <c r="H23" s="5" t="s">
        <v>73</v>
      </c>
      <c r="I23" s="6">
        <v>0.16</v>
      </c>
      <c r="J23" s="6">
        <f t="shared" si="0"/>
        <v>0.16</v>
      </c>
      <c r="K23" s="9" t="s">
        <v>188</v>
      </c>
      <c r="L23" s="5" t="s">
        <v>181</v>
      </c>
      <c r="M23" s="2" t="s">
        <v>115</v>
      </c>
      <c r="N23" s="2" t="s">
        <v>157</v>
      </c>
      <c r="O23" s="17"/>
    </row>
    <row r="24" spans="1:15" ht="12.75">
      <c r="A24" s="4">
        <v>2</v>
      </c>
      <c r="B24" s="2" t="s">
        <v>14</v>
      </c>
      <c r="C24" s="2" t="s">
        <v>57</v>
      </c>
      <c r="D24" s="3" t="s">
        <v>240</v>
      </c>
      <c r="E24" s="2" t="s">
        <v>62</v>
      </c>
      <c r="F24" s="5" t="s">
        <v>74</v>
      </c>
      <c r="G24" s="2" t="s">
        <v>31</v>
      </c>
      <c r="H24" s="5" t="s">
        <v>75</v>
      </c>
      <c r="I24" s="6">
        <v>0.16</v>
      </c>
      <c r="J24" s="6">
        <f t="shared" si="0"/>
        <v>0.32</v>
      </c>
      <c r="K24" s="9" t="s">
        <v>189</v>
      </c>
      <c r="L24" s="5" t="s">
        <v>191</v>
      </c>
      <c r="M24" s="2" t="s">
        <v>115</v>
      </c>
      <c r="N24" s="2" t="s">
        <v>158</v>
      </c>
      <c r="O24" s="17"/>
    </row>
    <row r="25" spans="1:15" ht="12.75">
      <c r="A25" s="4">
        <v>3</v>
      </c>
      <c r="B25" s="2" t="s">
        <v>18</v>
      </c>
      <c r="C25" s="2" t="s">
        <v>58</v>
      </c>
      <c r="D25" s="3" t="s">
        <v>241</v>
      </c>
      <c r="E25" s="2" t="s">
        <v>62</v>
      </c>
      <c r="F25" s="5" t="s">
        <v>76</v>
      </c>
      <c r="G25" s="2" t="s">
        <v>31</v>
      </c>
      <c r="H25" s="5" t="s">
        <v>77</v>
      </c>
      <c r="I25" s="6">
        <v>0.24</v>
      </c>
      <c r="J25" s="6">
        <f t="shared" si="0"/>
        <v>0.72</v>
      </c>
      <c r="K25" s="9" t="s">
        <v>190</v>
      </c>
      <c r="L25" s="5" t="s">
        <v>182</v>
      </c>
      <c r="M25" s="2" t="s">
        <v>115</v>
      </c>
      <c r="N25" s="2" t="s">
        <v>159</v>
      </c>
      <c r="O25" s="17"/>
    </row>
    <row r="26" spans="1:15" ht="13.5" customHeight="1">
      <c r="A26" s="4">
        <v>2</v>
      </c>
      <c r="B26" s="2" t="s">
        <v>4</v>
      </c>
      <c r="C26" s="2" t="s">
        <v>78</v>
      </c>
      <c r="D26" s="3" t="s">
        <v>242</v>
      </c>
      <c r="E26" s="2" t="s">
        <v>79</v>
      </c>
      <c r="F26" s="5" t="s">
        <v>80</v>
      </c>
      <c r="G26" s="2" t="s">
        <v>31</v>
      </c>
      <c r="H26" s="5" t="s">
        <v>81</v>
      </c>
      <c r="I26" s="6">
        <v>0.12</v>
      </c>
      <c r="J26" s="6">
        <f t="shared" si="0"/>
        <v>0.24</v>
      </c>
      <c r="K26" s="3" t="s">
        <v>161</v>
      </c>
      <c r="L26" s="3" t="s">
        <v>160</v>
      </c>
      <c r="O26" s="5" t="s">
        <v>194</v>
      </c>
    </row>
    <row r="27" spans="1:15" ht="12.75">
      <c r="A27" s="4">
        <v>1</v>
      </c>
      <c r="B27" s="2" t="s">
        <v>16</v>
      </c>
      <c r="C27" s="2" t="s">
        <v>82</v>
      </c>
      <c r="D27" s="3" t="s">
        <v>17</v>
      </c>
      <c r="E27" s="2" t="s">
        <v>79</v>
      </c>
      <c r="F27" s="5" t="s">
        <v>83</v>
      </c>
      <c r="G27" s="2" t="s">
        <v>31</v>
      </c>
      <c r="H27" s="5" t="s">
        <v>84</v>
      </c>
      <c r="I27" s="6">
        <v>0.56</v>
      </c>
      <c r="J27" s="6">
        <f t="shared" si="0"/>
        <v>0.56</v>
      </c>
      <c r="K27" s="3" t="s">
        <v>163</v>
      </c>
      <c r="L27" s="3" t="s">
        <v>162</v>
      </c>
      <c r="O27" s="5" t="s">
        <v>195</v>
      </c>
    </row>
    <row r="28" spans="1:15" ht="12.75">
      <c r="A28" s="4">
        <v>2</v>
      </c>
      <c r="B28" s="2" t="s">
        <v>20</v>
      </c>
      <c r="C28" s="2" t="s">
        <v>85</v>
      </c>
      <c r="D28" s="3" t="s">
        <v>21</v>
      </c>
      <c r="E28" s="2" t="s">
        <v>86</v>
      </c>
      <c r="F28" s="3">
        <v>51281</v>
      </c>
      <c r="G28" s="2" t="s">
        <v>31</v>
      </c>
      <c r="H28" s="5" t="s">
        <v>87</v>
      </c>
      <c r="I28" s="6">
        <v>1.45</v>
      </c>
      <c r="J28" s="6">
        <f t="shared" si="0"/>
        <v>2.9</v>
      </c>
      <c r="K28" s="2" t="s">
        <v>197</v>
      </c>
      <c r="L28" s="3" t="s">
        <v>164</v>
      </c>
      <c r="M28" s="2" t="s">
        <v>143</v>
      </c>
      <c r="N28" s="2" t="s">
        <v>166</v>
      </c>
      <c r="O28" s="5" t="s">
        <v>196</v>
      </c>
    </row>
    <row r="29" spans="1:15" ht="12.75">
      <c r="A29" s="4">
        <v>2</v>
      </c>
      <c r="B29" s="2" t="s">
        <v>20</v>
      </c>
      <c r="C29" s="2" t="s">
        <v>88</v>
      </c>
      <c r="D29" s="3" t="s">
        <v>21</v>
      </c>
      <c r="E29" s="2" t="s">
        <v>86</v>
      </c>
      <c r="F29" s="3">
        <v>21125</v>
      </c>
      <c r="G29" s="2" t="s">
        <v>31</v>
      </c>
      <c r="H29" s="5" t="s">
        <v>89</v>
      </c>
      <c r="I29" s="6">
        <v>0.35</v>
      </c>
      <c r="J29" s="6">
        <f t="shared" si="0"/>
        <v>0.7</v>
      </c>
      <c r="L29" s="3" t="s">
        <v>165</v>
      </c>
      <c r="O29" s="5" t="s">
        <v>198</v>
      </c>
    </row>
    <row r="30" spans="1:16" ht="25.5">
      <c r="A30" s="4">
        <v>2</v>
      </c>
      <c r="B30" s="2" t="s">
        <v>9</v>
      </c>
      <c r="C30" s="2" t="s">
        <v>90</v>
      </c>
      <c r="D30" s="3" t="s">
        <v>10</v>
      </c>
      <c r="E30" s="2" t="s">
        <v>119</v>
      </c>
      <c r="G30" s="2" t="s">
        <v>115</v>
      </c>
      <c r="H30" s="5" t="s">
        <v>118</v>
      </c>
      <c r="I30" s="6">
        <v>1.95</v>
      </c>
      <c r="J30" s="6">
        <f t="shared" si="0"/>
        <v>3.9</v>
      </c>
      <c r="M30" s="2" t="s">
        <v>143</v>
      </c>
      <c r="N30" s="7" t="s">
        <v>167</v>
      </c>
      <c r="O30" s="5" t="s">
        <v>193</v>
      </c>
      <c r="P30" s="8"/>
    </row>
    <row r="31" spans="2:10" ht="12.75">
      <c r="B31" s="2"/>
      <c r="C31" s="2"/>
      <c r="D31" s="3"/>
      <c r="I31" s="6"/>
      <c r="J31" s="6"/>
    </row>
    <row r="32" spans="1:15" ht="12.75">
      <c r="A32" s="4">
        <v>1</v>
      </c>
      <c r="B32" s="2"/>
      <c r="C32" s="2" t="s">
        <v>98</v>
      </c>
      <c r="D32" s="3"/>
      <c r="E32" s="2" t="s">
        <v>97</v>
      </c>
      <c r="G32" s="2" t="s">
        <v>97</v>
      </c>
      <c r="H32" s="4" t="s">
        <v>231</v>
      </c>
      <c r="I32" s="6">
        <v>40</v>
      </c>
      <c r="J32" s="6">
        <f>I32*A32</f>
        <v>40</v>
      </c>
      <c r="O32" s="5" t="s">
        <v>199</v>
      </c>
    </row>
    <row r="33" spans="2:10" ht="12.75">
      <c r="B33" s="2"/>
      <c r="C33" s="2"/>
      <c r="D33" s="3"/>
      <c r="I33" s="6"/>
      <c r="J33" s="6"/>
    </row>
    <row r="34" spans="1:15" ht="12.75">
      <c r="A34" s="4">
        <v>1</v>
      </c>
      <c r="B34" s="2"/>
      <c r="C34" s="2" t="s">
        <v>229</v>
      </c>
      <c r="D34" s="3" t="s">
        <v>222</v>
      </c>
      <c r="G34" s="18" t="s">
        <v>115</v>
      </c>
      <c r="H34" s="18" t="s">
        <v>214</v>
      </c>
      <c r="I34" s="19">
        <v>6.55</v>
      </c>
      <c r="J34" s="6">
        <f aca="true" t="shared" si="1" ref="J34:J41">I34*A34</f>
        <v>6.55</v>
      </c>
      <c r="K34" s="2" t="s">
        <v>232</v>
      </c>
      <c r="O34" s="17" t="s">
        <v>215</v>
      </c>
    </row>
    <row r="35" spans="1:15" ht="12.75">
      <c r="A35" s="4">
        <v>1</v>
      </c>
      <c r="B35" s="2"/>
      <c r="C35" s="2" t="s">
        <v>228</v>
      </c>
      <c r="D35" s="3" t="s">
        <v>223</v>
      </c>
      <c r="G35" s="18"/>
      <c r="H35" s="18"/>
      <c r="I35" s="19"/>
      <c r="J35" s="6"/>
      <c r="K35" s="2" t="s">
        <v>233</v>
      </c>
      <c r="O35" s="17"/>
    </row>
    <row r="36" spans="1:15" ht="12.75">
      <c r="A36" s="4">
        <v>2</v>
      </c>
      <c r="B36" s="2"/>
      <c r="C36" s="2" t="s">
        <v>227</v>
      </c>
      <c r="D36" s="3" t="s">
        <v>225</v>
      </c>
      <c r="G36" s="2" t="s">
        <v>115</v>
      </c>
      <c r="H36" s="4" t="s">
        <v>221</v>
      </c>
      <c r="I36" s="6">
        <v>5.25</v>
      </c>
      <c r="J36" s="6">
        <f t="shared" si="1"/>
        <v>10.5</v>
      </c>
      <c r="K36" s="4" t="s">
        <v>226</v>
      </c>
      <c r="O36" s="5" t="s">
        <v>234</v>
      </c>
    </row>
    <row r="37" spans="1:11" ht="12.75">
      <c r="A37" s="4">
        <v>1</v>
      </c>
      <c r="B37" s="2"/>
      <c r="C37" s="2" t="s">
        <v>268</v>
      </c>
      <c r="D37" s="3"/>
      <c r="E37" s="4" t="s">
        <v>269</v>
      </c>
      <c r="F37" s="4">
        <v>34.3117</v>
      </c>
      <c r="G37" s="4" t="s">
        <v>31</v>
      </c>
      <c r="H37" s="1" t="s">
        <v>270</v>
      </c>
      <c r="I37" s="6">
        <v>0.27</v>
      </c>
      <c r="J37" s="6">
        <f>I37*A37</f>
        <v>0.27</v>
      </c>
      <c r="K37" s="4" t="s">
        <v>272</v>
      </c>
    </row>
    <row r="38" spans="1:14" ht="12.75">
      <c r="A38" s="4">
        <v>1</v>
      </c>
      <c r="B38" s="2"/>
      <c r="C38" s="2" t="s">
        <v>230</v>
      </c>
      <c r="D38" s="3" t="s">
        <v>224</v>
      </c>
      <c r="E38" s="4" t="s">
        <v>216</v>
      </c>
      <c r="F38" s="4" t="s">
        <v>217</v>
      </c>
      <c r="G38" s="4" t="s">
        <v>31</v>
      </c>
      <c r="H38" s="1" t="s">
        <v>218</v>
      </c>
      <c r="I38" s="6">
        <v>6.5</v>
      </c>
      <c r="J38" s="6">
        <f t="shared" si="1"/>
        <v>6.5</v>
      </c>
      <c r="K38" s="4" t="s">
        <v>271</v>
      </c>
      <c r="L38" s="2" t="s">
        <v>219</v>
      </c>
      <c r="M38" s="2" t="s">
        <v>143</v>
      </c>
      <c r="N38" s="2" t="s">
        <v>220</v>
      </c>
    </row>
    <row r="39" spans="1:15" ht="12.75">
      <c r="A39" s="4">
        <v>2</v>
      </c>
      <c r="B39" s="2"/>
      <c r="C39" s="2" t="s">
        <v>94</v>
      </c>
      <c r="D39" s="3" t="s">
        <v>10</v>
      </c>
      <c r="G39" s="2" t="s">
        <v>120</v>
      </c>
      <c r="H39" s="4" t="s">
        <v>9</v>
      </c>
      <c r="I39" s="6">
        <v>6</v>
      </c>
      <c r="J39" s="6">
        <f t="shared" si="1"/>
        <v>12</v>
      </c>
      <c r="O39" s="5" t="s">
        <v>121</v>
      </c>
    </row>
    <row r="40" spans="1:15" ht="12.75">
      <c r="A40" s="4">
        <v>2</v>
      </c>
      <c r="C40" s="4" t="s">
        <v>91</v>
      </c>
      <c r="D40" s="5" t="s">
        <v>95</v>
      </c>
      <c r="E40" s="4" t="s">
        <v>92</v>
      </c>
      <c r="F40" s="4" t="s">
        <v>99</v>
      </c>
      <c r="G40" s="4" t="s">
        <v>92</v>
      </c>
      <c r="H40" s="4" t="s">
        <v>99</v>
      </c>
      <c r="I40" s="6">
        <v>26.1</v>
      </c>
      <c r="J40" s="6">
        <f t="shared" si="1"/>
        <v>52.2</v>
      </c>
      <c r="K40" s="4"/>
      <c r="L40" s="4"/>
      <c r="M40" s="4"/>
      <c r="N40" s="4"/>
      <c r="O40" s="4"/>
    </row>
    <row r="41" spans="1:15" ht="12.75">
      <c r="A41" s="4">
        <v>1</v>
      </c>
      <c r="C41" s="4" t="s">
        <v>93</v>
      </c>
      <c r="D41" s="5" t="s">
        <v>96</v>
      </c>
      <c r="E41" s="4" t="s">
        <v>92</v>
      </c>
      <c r="F41" s="4" t="s">
        <v>243</v>
      </c>
      <c r="G41" s="4" t="s">
        <v>92</v>
      </c>
      <c r="H41" s="4" t="s">
        <v>243</v>
      </c>
      <c r="I41" s="6">
        <v>43.95</v>
      </c>
      <c r="J41" s="6">
        <f t="shared" si="1"/>
        <v>43.95</v>
      </c>
      <c r="K41" s="4"/>
      <c r="L41" s="4"/>
      <c r="M41" s="4"/>
      <c r="N41" s="4"/>
      <c r="O41" s="4"/>
    </row>
    <row r="44" spans="1:15" ht="12.75">
      <c r="A44" s="13" t="s">
        <v>200</v>
      </c>
      <c r="J44" s="6">
        <f>SUM(J5:J41)</f>
        <v>228.01999999999998</v>
      </c>
      <c r="K44" s="4"/>
      <c r="L44" s="4"/>
      <c r="M44" s="4"/>
      <c r="N44" s="4"/>
      <c r="O44" s="4"/>
    </row>
    <row r="46" spans="1:3" ht="12.75">
      <c r="A46" s="4" t="s">
        <v>31</v>
      </c>
      <c r="C46" s="10" t="s">
        <v>202</v>
      </c>
    </row>
    <row r="47" spans="1:3" ht="12.75">
      <c r="A47" s="4" t="s">
        <v>201</v>
      </c>
      <c r="C47" s="10" t="s">
        <v>203</v>
      </c>
    </row>
    <row r="48" spans="1:3" ht="12.75">
      <c r="A48" s="4" t="s">
        <v>143</v>
      </c>
      <c r="C48" s="10" t="s">
        <v>204</v>
      </c>
    </row>
    <row r="49" spans="1:3" ht="12.75">
      <c r="A49" s="4" t="s">
        <v>115</v>
      </c>
      <c r="C49" s="10" t="s">
        <v>205</v>
      </c>
    </row>
    <row r="50" spans="1:3" ht="12.75">
      <c r="A50" s="4" t="s">
        <v>92</v>
      </c>
      <c r="C50" s="10" t="s">
        <v>206</v>
      </c>
    </row>
    <row r="51" spans="1:3" ht="12.75">
      <c r="A51" s="4" t="s">
        <v>120</v>
      </c>
      <c r="C51" s="10" t="s">
        <v>213</v>
      </c>
    </row>
    <row r="52" spans="1:3" ht="12.75">
      <c r="A52" s="4" t="s">
        <v>97</v>
      </c>
      <c r="C52" s="10" t="s">
        <v>207</v>
      </c>
    </row>
  </sheetData>
  <mergeCells count="5">
    <mergeCell ref="O19:O25"/>
    <mergeCell ref="G34:G35"/>
    <mergeCell ref="H34:H35"/>
    <mergeCell ref="I34:I35"/>
    <mergeCell ref="O34:O35"/>
  </mergeCells>
  <hyperlinks>
    <hyperlink ref="C46" r:id="rId1" display="www.mouser.com"/>
    <hyperlink ref="C47" r:id="rId2" display="www.digikey.com"/>
    <hyperlink ref="C48" r:id="rId3" display="www.alliedelec.com"/>
    <hyperlink ref="C49" r:id="rId4" display="www.partsconnexion.com"/>
    <hyperlink ref="C50" r:id="rId5" display="www.edcorusa.com"/>
    <hyperlink ref="C52" r:id="rId6" display="www.pmillett.com"/>
    <hyperlink ref="C51" r:id="rId7" display="www.vacuumtubes.net"/>
  </hyperlinks>
  <printOptions/>
  <pageMargins left="0.75" right="0.75" top="1" bottom="1" header="0.5" footer="0.5"/>
  <pageSetup fitToHeight="1" fitToWidth="1" horizontalDpi="1200" verticalDpi="1200" orientation="portrait" paperSize="4" scale="63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 millett</cp:lastModifiedBy>
  <cp:lastPrinted>2011-02-09T21:20:54Z</cp:lastPrinted>
  <dcterms:created xsi:type="dcterms:W3CDTF">2010-11-07T16:38:03Z</dcterms:created>
  <dcterms:modified xsi:type="dcterms:W3CDTF">2011-03-18T14:30:13Z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