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ill\Dropbox\DIY\Engamp_mini\PCB\"/>
    </mc:Choice>
  </mc:AlternateContent>
  <xr:revisionPtr revIDLastSave="0" documentId="13_ncr:1_{EC8407FA-41FD-420C-8675-07412DE15227}" xr6:coauthVersionLast="47" xr6:coauthVersionMax="47" xr10:uidLastSave="{00000000-0000-0000-0000-000000000000}"/>
  <bookViews>
    <workbookView xWindow="-26720" yWindow="2530" windowWidth="25950" windowHeight="14680" xr2:uid="{00000000-000D-0000-FFFF-FFFF00000000}"/>
  </bookViews>
  <sheets>
    <sheet name="MEAMP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I50" i="1"/>
  <c r="I48" i="1"/>
  <c r="I46" i="1"/>
  <c r="I45" i="1"/>
  <c r="I51" i="1"/>
  <c r="I49" i="1"/>
  <c r="I44" i="1"/>
  <c r="I43" i="1"/>
  <c r="I27" i="1"/>
  <c r="I30" i="1"/>
  <c r="I29" i="1"/>
  <c r="I42" i="1"/>
  <c r="I15" i="1"/>
  <c r="I14" i="1"/>
  <c r="I41" i="1"/>
  <c r="I40" i="1"/>
  <c r="I39" i="1"/>
  <c r="I38" i="1"/>
  <c r="I37" i="1"/>
  <c r="I36" i="1"/>
  <c r="I35" i="1"/>
  <c r="I34" i="1"/>
  <c r="I33" i="1"/>
  <c r="I32" i="1"/>
  <c r="I31" i="1"/>
  <c r="I28" i="1"/>
  <c r="I26" i="1"/>
  <c r="I25" i="1"/>
  <c r="I24" i="1"/>
  <c r="I23" i="1"/>
  <c r="I22" i="1"/>
  <c r="I21" i="1"/>
  <c r="I20" i="1"/>
  <c r="I19" i="1"/>
  <c r="I16" i="1"/>
  <c r="I17" i="1"/>
  <c r="I13" i="1"/>
  <c r="I12" i="1"/>
  <c r="I11" i="1"/>
  <c r="I9" i="1"/>
  <c r="I8" i="1"/>
  <c r="I10" i="1"/>
  <c r="I7" i="1"/>
  <c r="I6" i="1"/>
  <c r="I18" i="1"/>
  <c r="I55" i="1" l="1"/>
</calcChain>
</file>

<file path=xl/sharedStrings.xml><?xml version="1.0" encoding="utf-8"?>
<sst xmlns="http://schemas.openxmlformats.org/spreadsheetml/2006/main" count="323" uniqueCount="230">
  <si>
    <t>Qty</t>
  </si>
  <si>
    <t>Parts</t>
  </si>
  <si>
    <t>Description</t>
  </si>
  <si>
    <t>R23, R24, R26, R27</t>
  </si>
  <si>
    <t>R13</t>
  </si>
  <si>
    <t>R18, R21, R47</t>
  </si>
  <si>
    <t>R1, R2, R11, R12</t>
  </si>
  <si>
    <t>R5, R7, R9, R16, R45, R52</t>
  </si>
  <si>
    <t>R46, R48</t>
  </si>
  <si>
    <t>R59</t>
  </si>
  <si>
    <t>R14, R15</t>
  </si>
  <si>
    <t>R43, R54</t>
  </si>
  <si>
    <t>1N5819</t>
  </si>
  <si>
    <t>D15, D16</t>
  </si>
  <si>
    <t>C3, C15</t>
  </si>
  <si>
    <t>C7</t>
  </si>
  <si>
    <t>C5, C8, C9, C14</t>
  </si>
  <si>
    <t>R6, R19, R20, R22, R25, R28, R29, R30, R31</t>
  </si>
  <si>
    <t>C1, C2, C16, C17</t>
  </si>
  <si>
    <t>HS1</t>
  </si>
  <si>
    <t>VT1, VT2</t>
  </si>
  <si>
    <t>R56, R58</t>
  </si>
  <si>
    <t>RT1</t>
  </si>
  <si>
    <t>EL84</t>
  </si>
  <si>
    <t>VT3, VT4, VT5, VT6</t>
  </si>
  <si>
    <t>HS2, HS3, HS4, HS5</t>
  </si>
  <si>
    <t>U1, U2</t>
  </si>
  <si>
    <t>C23, C24</t>
  </si>
  <si>
    <t>D5, D6, D7, D8</t>
  </si>
  <si>
    <t>D1, D2, D3, D4</t>
  </si>
  <si>
    <t>D18</t>
  </si>
  <si>
    <t>C10, C11, C12, C13, C18, C22</t>
  </si>
  <si>
    <t>Film cap, 0.22uF 400V, 15mm LS</t>
  </si>
  <si>
    <t>Wima</t>
  </si>
  <si>
    <t>Mfg</t>
  </si>
  <si>
    <t>Mfg PN</t>
  </si>
  <si>
    <t>Vendor</t>
  </si>
  <si>
    <t>Vendor PN</t>
  </si>
  <si>
    <t>Mouser</t>
  </si>
  <si>
    <t>Cost Ea</t>
  </si>
  <si>
    <t>Cost Ext</t>
  </si>
  <si>
    <t xml:space="preserve">MKP4G032204D00KSSD </t>
  </si>
  <si>
    <t xml:space="preserve">505-MKP4G032204DKSSD </t>
  </si>
  <si>
    <t>Heatsink, PCB TO-220</t>
  </si>
  <si>
    <t>Wakefield</t>
  </si>
  <si>
    <t>Same Sky</t>
  </si>
  <si>
    <t>HSS07-C20-P274</t>
  </si>
  <si>
    <t>490-HSS07-C20-P274</t>
  </si>
  <si>
    <t>Notes</t>
  </si>
  <si>
    <t xml:space="preserve">UVY2G470MHD </t>
  </si>
  <si>
    <t>Nichicon</t>
  </si>
  <si>
    <t xml:space="preserve">647-UVY2G470MHD </t>
  </si>
  <si>
    <t>Elna</t>
  </si>
  <si>
    <t xml:space="preserve">RSR0B471M1GG25300T </t>
  </si>
  <si>
    <t>Electrolytic cap, 470uF 35V, 12mm or 16mm dia</t>
  </si>
  <si>
    <t xml:space="preserve">555-35V471MI6 </t>
  </si>
  <si>
    <t>Electrolytic cap, 220uF 400V, 30mm dia snap</t>
  </si>
  <si>
    <t>Epcos TDK</t>
  </si>
  <si>
    <t xml:space="preserve">B43644C9227M000 </t>
  </si>
  <si>
    <t xml:space="preserve">871-B43644C9227M000 </t>
  </si>
  <si>
    <t>Film cap, 330pF 1000V, 5mm or 7mm LS</t>
  </si>
  <si>
    <t>FKP2O103301D00JSSD</t>
  </si>
  <si>
    <t xml:space="preserve">505-FKP2330/1000/5 </t>
  </si>
  <si>
    <t>Can also use silver mica</t>
  </si>
  <si>
    <t>Electrolytic cap, 22uF 400V. 13mm dia</t>
  </si>
  <si>
    <t>Electrolytic cap, 47uF 400V, 16mm dia</t>
  </si>
  <si>
    <t>UVY2G220MHD</t>
  </si>
  <si>
    <t xml:space="preserve">647-UVY2G220MHD </t>
  </si>
  <si>
    <t>ST</t>
  </si>
  <si>
    <t>Vishay</t>
  </si>
  <si>
    <t>TZX18B-TR</t>
  </si>
  <si>
    <t>78-TZX18B</t>
  </si>
  <si>
    <t>ZPY10-TR</t>
  </si>
  <si>
    <t>78-ZPY100</t>
  </si>
  <si>
    <t>511-1N5819</t>
  </si>
  <si>
    <t>D9, D10, D11, D12, D13, D14, D17</t>
  </si>
  <si>
    <t>Q1, Q2, Q3, Q4, Q5</t>
  </si>
  <si>
    <t xml:space="preserve">Resistor, metal film, 10 ohm 1/4W </t>
  </si>
  <si>
    <t>Resistor, wirewound, 125 ohm 3W</t>
  </si>
  <si>
    <t>Resistor, 100 ohm 2W</t>
  </si>
  <si>
    <t>Resistor, 47 ohm 2W</t>
  </si>
  <si>
    <t>Resistor, 1.8k 2W</t>
  </si>
  <si>
    <t>Resistor, metal film, 73.2 ohm 1/4W 1%</t>
  </si>
  <si>
    <t>Resistor, metal film, 1k 1/4W 1%</t>
  </si>
  <si>
    <t>Resistor, 100k 2W</t>
  </si>
  <si>
    <t>Resistor, 390k 2W</t>
  </si>
  <si>
    <t>Resistor, 270k 2W</t>
  </si>
  <si>
    <t>Resistor, metal film, 100k 1/4W 1%</t>
  </si>
  <si>
    <t>Resistor, metal film, 8.2k 1/4W 1%</t>
  </si>
  <si>
    <t>Resistor, 47k 2W</t>
  </si>
  <si>
    <t>Resistor, metal film, 10k 1/4W 1%</t>
  </si>
  <si>
    <t>@VT1, VT2, VT3, VT4, VT5, VT6</t>
  </si>
  <si>
    <t>Tube socket, 9 pin</t>
  </si>
  <si>
    <t>Belton</t>
  </si>
  <si>
    <t>Antique Electronics</t>
  </si>
  <si>
    <t>LM317BT</t>
  </si>
  <si>
    <t>511-LM317BT</t>
  </si>
  <si>
    <t>FMP200JR-52-100R</t>
  </si>
  <si>
    <t>FMP200JR-52-1K8</t>
  </si>
  <si>
    <t>FMP-200R-52-47R0</t>
  </si>
  <si>
    <t>FMP200JR-52-100K</t>
  </si>
  <si>
    <t>FMP200JR-52-270K</t>
  </si>
  <si>
    <t>FMP200JR-52-47K</t>
  </si>
  <si>
    <t>603-FMP200JR-52-100R</t>
  </si>
  <si>
    <t>603-FMP200JR-52-1K8</t>
  </si>
  <si>
    <t>603-FMP-200R-52-47R0</t>
  </si>
  <si>
    <t>603-FMP200JR-52-100K</t>
  </si>
  <si>
    <t>603-FMP200JR-52-270K</t>
  </si>
  <si>
    <t>603-FMP200JR-52-47K</t>
  </si>
  <si>
    <t>Yageo</t>
  </si>
  <si>
    <t>Amphenol sensor</t>
  </si>
  <si>
    <t>CL-140</t>
  </si>
  <si>
    <t>527-CL140</t>
  </si>
  <si>
    <t>71-RS02B125R0FE70</t>
  </si>
  <si>
    <t>RS02B125R0FE70</t>
  </si>
  <si>
    <t xml:space="preserve">MFR-25FRF52-10R </t>
  </si>
  <si>
    <t xml:space="preserve">603-MFR-25FRF52-10R </t>
  </si>
  <si>
    <t>MFR-25FRF52-73R2</t>
  </si>
  <si>
    <t>603-MFR-25FRF52-73R2</t>
  </si>
  <si>
    <t>603-MFR-25FRF521K</t>
  </si>
  <si>
    <t>MFR-25FRF52-1K</t>
  </si>
  <si>
    <t>MFR-25FRF52-100K</t>
  </si>
  <si>
    <t>603-MFR-25FRF52100K</t>
  </si>
  <si>
    <t xml:space="preserve">603-MFR-25FRF52-8K2 </t>
  </si>
  <si>
    <t xml:space="preserve">MFR-25FRF52-8K2 </t>
  </si>
  <si>
    <t>MFR-25FRF52-10K</t>
  </si>
  <si>
    <t>603-MFR-25FRF5210K</t>
  </si>
  <si>
    <t>JJ</t>
  </si>
  <si>
    <t>E88CC</t>
  </si>
  <si>
    <t>T-6922-JJ-X</t>
  </si>
  <si>
    <t>T-EL84-JJ</t>
  </si>
  <si>
    <t>P-ST9-620</t>
  </si>
  <si>
    <t>C10, C11, C12, C13 can use 22mm LS</t>
  </si>
  <si>
    <t>R3, R4, R8, R10, R17, R38, R39, R40, R41, R42, R44, R53, R55</t>
  </si>
  <si>
    <t>C4, C6, C19, C20, C21</t>
  </si>
  <si>
    <t>Output transformer</t>
  </si>
  <si>
    <t>IEC power inlet</t>
  </si>
  <si>
    <t>PCB</t>
  </si>
  <si>
    <t>Surplus Sales</t>
  </si>
  <si>
    <t>RC07GF122J</t>
  </si>
  <si>
    <t>Any</t>
  </si>
  <si>
    <t>RC20GF121J</t>
  </si>
  <si>
    <t>FMP200JR-52-390K</t>
  </si>
  <si>
    <t>603-FMP200JR-52-390K</t>
  </si>
  <si>
    <t>R33. R34</t>
  </si>
  <si>
    <t xml:space="preserve"> R32</t>
  </si>
  <si>
    <t>Resistor, 1M 2W</t>
  </si>
  <si>
    <t>FMP200JR-52-1M</t>
  </si>
  <si>
    <t>603-FMP200JR-52-1M</t>
  </si>
  <si>
    <t>Resistor, carbon comp, ~1k 1/4W</t>
  </si>
  <si>
    <t>Resistor, carbon comp, ~100 ohms 1/2W</t>
  </si>
  <si>
    <t>VT9-PT</t>
  </si>
  <si>
    <t>Antek</t>
  </si>
  <si>
    <t>Pacific Audio Magnetics</t>
  </si>
  <si>
    <t>pmillett.com</t>
  </si>
  <si>
    <t>MEAMP2</t>
  </si>
  <si>
    <t>Total</t>
  </si>
  <si>
    <t>RCA jack, red</t>
  </si>
  <si>
    <t>RCA jack, white</t>
  </si>
  <si>
    <t>Or use your favorite</t>
  </si>
  <si>
    <t>NYS367-9</t>
  </si>
  <si>
    <t>NYS367-2</t>
  </si>
  <si>
    <t>568-NYS367-2</t>
  </si>
  <si>
    <t>568-NYS367-9</t>
  </si>
  <si>
    <t>Rean</t>
  </si>
  <si>
    <t>Keystone</t>
  </si>
  <si>
    <t>EL84 "Engineer's Amp"</t>
  </si>
  <si>
    <t>www.pmillett.com</t>
  </si>
  <si>
    <t>Not used</t>
  </si>
  <si>
    <t>Or other manufacturer</t>
  </si>
  <si>
    <t>MOSFET, N-channel, 600V, TO-220FP</t>
  </si>
  <si>
    <t>Rohm</t>
  </si>
  <si>
    <t>R6004JNXC7G</t>
  </si>
  <si>
    <t>755-R6004JNXC7G</t>
  </si>
  <si>
    <t>Also ST STF6N60M2 - SOA is limiting factor!</t>
  </si>
  <si>
    <t>Power transformer, 250V / 6.3V</t>
  </si>
  <si>
    <t>AS-1T250</t>
  </si>
  <si>
    <t>250V RMS / 200mA DC plus 6.3V / 4A minimum</t>
  </si>
  <si>
    <t>Z-565</t>
  </si>
  <si>
    <t>Tube, 6BQ5 / EL84 / 6p14p</t>
  </si>
  <si>
    <t>Tube, 6DJ8 / ECC88 / 6922 / 6n23p</t>
  </si>
  <si>
    <t>JR or JT, or other 2W metal or cabon film</t>
  </si>
  <si>
    <t>Any 1/4W resistor is OK</t>
  </si>
  <si>
    <t>Other manufacturers OK</t>
  </si>
  <si>
    <t>www.mouser.com</t>
  </si>
  <si>
    <t>www.surplussales.com</t>
  </si>
  <si>
    <t>www.tubesandmore.com/</t>
  </si>
  <si>
    <t>www.pacificaudiomagnetics.com/</t>
  </si>
  <si>
    <t>www.ebay.com/str/pmillett</t>
  </si>
  <si>
    <t>www.antekinc.com/</t>
  </si>
  <si>
    <t>Heatsink, PCB mount extruded</t>
  </si>
  <si>
    <t>657-15ABPEN</t>
  </si>
  <si>
    <t>567-657-15ABPEN</t>
  </si>
  <si>
    <t>Also Aavid (Boyd) 529802B02500G</t>
  </si>
  <si>
    <t>Also Aavid (Boyd) 7136DG</t>
  </si>
  <si>
    <t>Fuse, 2A slow, 5x20mm</t>
  </si>
  <si>
    <t>Schurter</t>
  </si>
  <si>
    <t>0034.3120</t>
  </si>
  <si>
    <t>693-0034.3120</t>
  </si>
  <si>
    <t>STTH1R06</t>
  </si>
  <si>
    <t>511-STT1R06</t>
  </si>
  <si>
    <t>UF4005 - UF4007 OK</t>
  </si>
  <si>
    <t>Rectifier, 600V 1A ultrafast, DO-41</t>
  </si>
  <si>
    <t>Schottky rectifier, 40V 1A, DO-41</t>
  </si>
  <si>
    <t>Zener diode, 10V, DO-41</t>
  </si>
  <si>
    <t>Rectifier, 5A 50V, DO-201</t>
  </si>
  <si>
    <t>Zener diode, 18V, DO-35</t>
  </si>
  <si>
    <t>IC, LDO, LM317, TO-220</t>
  </si>
  <si>
    <t>On Semi</t>
  </si>
  <si>
    <t>1N5400G</t>
  </si>
  <si>
    <t>863-1N5400G</t>
  </si>
  <si>
    <t>Low dynamic impedance preferred</t>
  </si>
  <si>
    <t>Low capacitance preferred</t>
  </si>
  <si>
    <t>Inrush limiter, 50 ohms 1A, CL140</t>
  </si>
  <si>
    <t>Or Qualtek 764-00/003</t>
  </si>
  <si>
    <t>Delta</t>
  </si>
  <si>
    <t>10C3</t>
  </si>
  <si>
    <t>108-10C3</t>
  </si>
  <si>
    <t>Binding post, black</t>
  </si>
  <si>
    <t>4094</t>
  </si>
  <si>
    <t>4093</t>
  </si>
  <si>
    <t>534-4093</t>
  </si>
  <si>
    <t>534-4094</t>
  </si>
  <si>
    <t>Binding post, red</t>
  </si>
  <si>
    <t>R35, R37, R50, R57</t>
  </si>
  <si>
    <t>R49, R51</t>
  </si>
  <si>
    <t>R36</t>
  </si>
  <si>
    <t>Can use RCR, any value between 120 and 2k</t>
  </si>
  <si>
    <t>Can use RCR, any value between 75 and 220</t>
  </si>
  <si>
    <t>Or Musical Power Supplies OT19PP-DYN35 (see web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</si>
</sst>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44" fontId="0" fillId="0" borderId="0" xfId="1" applyFont="1"/>
    <xf numFmtId="49" fontId="0" fillId="0" borderId="0" xfId="1" applyNumberFormat="1" applyFo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44" fontId="0" fillId="0" borderId="0" xfId="0" applyNumberFormat="1"/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49" fontId="19" fillId="0" borderId="0" xfId="0" applyNumberFormat="1" applyFont="1" applyAlignment="1">
      <alignment wrapText="1"/>
    </xf>
    <xf numFmtId="49" fontId="19" fillId="0" borderId="0" xfId="0" applyNumberFormat="1" applyFont="1"/>
    <xf numFmtId="0" fontId="21" fillId="0" borderId="0" xfId="43" applyFont="1"/>
    <xf numFmtId="0" fontId="20" fillId="0" borderId="0" xfId="43"/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49" fontId="0" fillId="0" borderId="0" xfId="1" applyNumberFormat="1" applyFont="1" applyAlignment="1">
      <alignment vertical="center"/>
    </xf>
    <xf numFmtId="0" fontId="22" fillId="0" borderId="0" xfId="0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urplussales.com/" TargetMode="External"/><Relationship Id="rId7" Type="http://schemas.openxmlformats.org/officeDocument/2006/relationships/hyperlink" Target="http://www.antekinc.com/" TargetMode="External"/><Relationship Id="rId2" Type="http://schemas.openxmlformats.org/officeDocument/2006/relationships/hyperlink" Target="http://www.mouser.com/" TargetMode="External"/><Relationship Id="rId1" Type="http://schemas.openxmlformats.org/officeDocument/2006/relationships/hyperlink" Target="http://www.pmillett.com/" TargetMode="External"/><Relationship Id="rId6" Type="http://schemas.openxmlformats.org/officeDocument/2006/relationships/hyperlink" Target="http://www.ebay.com/str/pmillett" TargetMode="External"/><Relationship Id="rId5" Type="http://schemas.openxmlformats.org/officeDocument/2006/relationships/hyperlink" Target="http://www.pacificaudiomagnetics.com/" TargetMode="External"/><Relationship Id="rId4" Type="http://schemas.openxmlformats.org/officeDocument/2006/relationships/hyperlink" Target="http://www.tubesandmo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C1" zoomScaleNormal="100" workbookViewId="0">
      <selection activeCell="C1" sqref="C1"/>
    </sheetView>
  </sheetViews>
  <sheetFormatPr defaultRowHeight="14.5" x14ac:dyDescent="0.35"/>
  <cols>
    <col min="1" max="1" width="3.7265625" bestFit="1" customWidth="1"/>
    <col min="2" max="2" width="37.36328125" style="5" customWidth="1"/>
    <col min="3" max="3" width="43.36328125" customWidth="1"/>
    <col min="4" max="4" width="23.26953125" customWidth="1"/>
    <col min="5" max="5" width="24.6328125" customWidth="1"/>
    <col min="6" max="6" width="23.90625" customWidth="1"/>
    <col min="7" max="7" width="28.6328125" customWidth="1"/>
    <col min="8" max="8" width="10.08984375" customWidth="1"/>
    <col min="9" max="9" width="10.453125" customWidth="1"/>
    <col min="10" max="10" width="50.1796875" style="1" customWidth="1"/>
  </cols>
  <sheetData>
    <row r="1" spans="1:10" ht="21" x14ac:dyDescent="0.5">
      <c r="C1" s="20" t="s">
        <v>166</v>
      </c>
    </row>
    <row r="2" spans="1:10" ht="23.5" x14ac:dyDescent="0.55000000000000004">
      <c r="A2" s="9" t="s">
        <v>166</v>
      </c>
      <c r="B2" s="8"/>
      <c r="C2" s="13" t="s">
        <v>167</v>
      </c>
    </row>
    <row r="3" spans="1:10" ht="23.5" x14ac:dyDescent="0.55000000000000004">
      <c r="A3" s="9"/>
      <c r="B3" s="8"/>
    </row>
    <row r="4" spans="1:10" s="10" customFormat="1" x14ac:dyDescent="0.35">
      <c r="A4" s="10" t="s">
        <v>0</v>
      </c>
      <c r="B4" s="11" t="s">
        <v>1</v>
      </c>
      <c r="C4" s="12" t="s">
        <v>2</v>
      </c>
      <c r="D4" s="12" t="s">
        <v>34</v>
      </c>
      <c r="E4" s="12" t="s">
        <v>35</v>
      </c>
      <c r="F4" s="12" t="s">
        <v>36</v>
      </c>
      <c r="G4" s="12" t="s">
        <v>37</v>
      </c>
      <c r="H4" s="12" t="s">
        <v>39</v>
      </c>
      <c r="I4" s="12" t="s">
        <v>40</v>
      </c>
      <c r="J4" s="12" t="s">
        <v>48</v>
      </c>
    </row>
    <row r="5" spans="1:10" x14ac:dyDescent="0.35">
      <c r="B5" s="4"/>
      <c r="C5" s="1"/>
      <c r="D5" s="1"/>
      <c r="E5" s="1"/>
      <c r="F5" s="1"/>
      <c r="G5" s="1"/>
      <c r="H5" s="2"/>
      <c r="I5" s="2"/>
      <c r="J5" s="3"/>
    </row>
    <row r="6" spans="1:10" x14ac:dyDescent="0.35">
      <c r="A6">
        <v>4</v>
      </c>
      <c r="B6" s="4" t="s">
        <v>18</v>
      </c>
      <c r="C6" s="1" t="s">
        <v>65</v>
      </c>
      <c r="D6" s="1" t="s">
        <v>50</v>
      </c>
      <c r="E6" s="1" t="s">
        <v>49</v>
      </c>
      <c r="F6" s="1" t="s">
        <v>38</v>
      </c>
      <c r="G6" s="1" t="s">
        <v>51</v>
      </c>
      <c r="H6" s="2">
        <v>2.2400000000000002</v>
      </c>
      <c r="I6" s="2">
        <f t="shared" ref="I6:I26" si="0">H6*A6</f>
        <v>8.9600000000000009</v>
      </c>
      <c r="J6" s="3"/>
    </row>
    <row r="7" spans="1:10" x14ac:dyDescent="0.35">
      <c r="A7">
        <v>6</v>
      </c>
      <c r="B7" s="4" t="s">
        <v>31</v>
      </c>
      <c r="C7" s="1" t="s">
        <v>32</v>
      </c>
      <c r="D7" s="1" t="s">
        <v>33</v>
      </c>
      <c r="E7" s="1" t="s">
        <v>41</v>
      </c>
      <c r="F7" s="1" t="s">
        <v>38</v>
      </c>
      <c r="G7" s="1" t="s">
        <v>42</v>
      </c>
      <c r="H7" s="2">
        <v>0.91</v>
      </c>
      <c r="I7" s="2">
        <f t="shared" si="0"/>
        <v>5.46</v>
      </c>
      <c r="J7" s="3" t="s">
        <v>132</v>
      </c>
    </row>
    <row r="8" spans="1:10" x14ac:dyDescent="0.35">
      <c r="A8">
        <v>2</v>
      </c>
      <c r="B8" s="4" t="s">
        <v>27</v>
      </c>
      <c r="C8" s="1" t="s">
        <v>168</v>
      </c>
      <c r="D8" s="1"/>
      <c r="E8" s="1"/>
      <c r="F8" s="1"/>
      <c r="G8" s="1"/>
      <c r="H8" s="2"/>
      <c r="I8" s="2">
        <f t="shared" si="0"/>
        <v>0</v>
      </c>
      <c r="J8" s="3"/>
    </row>
    <row r="9" spans="1:10" x14ac:dyDescent="0.35">
      <c r="A9">
        <v>2</v>
      </c>
      <c r="B9" s="4" t="s">
        <v>14</v>
      </c>
      <c r="C9" s="1" t="s">
        <v>56</v>
      </c>
      <c r="D9" s="1" t="s">
        <v>57</v>
      </c>
      <c r="E9" s="1" t="s">
        <v>58</v>
      </c>
      <c r="F9" s="1" t="s">
        <v>38</v>
      </c>
      <c r="G9" s="1" t="s">
        <v>59</v>
      </c>
      <c r="H9" s="2">
        <v>5.17</v>
      </c>
      <c r="I9" s="2">
        <f t="shared" si="0"/>
        <v>10.34</v>
      </c>
      <c r="J9" s="3"/>
    </row>
    <row r="10" spans="1:10" x14ac:dyDescent="0.35">
      <c r="A10">
        <v>5</v>
      </c>
      <c r="B10" s="4" t="s">
        <v>134</v>
      </c>
      <c r="C10" s="1" t="s">
        <v>54</v>
      </c>
      <c r="D10" s="1" t="s">
        <v>52</v>
      </c>
      <c r="E10" s="1" t="s">
        <v>53</v>
      </c>
      <c r="F10" s="1" t="s">
        <v>38</v>
      </c>
      <c r="G10" s="1" t="s">
        <v>55</v>
      </c>
      <c r="H10" s="2">
        <v>1.4</v>
      </c>
      <c r="I10" s="2">
        <f t="shared" si="0"/>
        <v>7</v>
      </c>
      <c r="J10" s="3"/>
    </row>
    <row r="11" spans="1:10" x14ac:dyDescent="0.35">
      <c r="A11">
        <v>4</v>
      </c>
      <c r="B11" s="4" t="s">
        <v>16</v>
      </c>
      <c r="C11" s="1" t="s">
        <v>60</v>
      </c>
      <c r="D11" s="1" t="s">
        <v>33</v>
      </c>
      <c r="E11" s="1" t="s">
        <v>61</v>
      </c>
      <c r="F11" s="1" t="s">
        <v>38</v>
      </c>
      <c r="G11" s="1" t="s">
        <v>62</v>
      </c>
      <c r="H11" s="2">
        <v>0.32</v>
      </c>
      <c r="I11" s="2">
        <f t="shared" si="0"/>
        <v>1.28</v>
      </c>
      <c r="J11" s="3" t="s">
        <v>63</v>
      </c>
    </row>
    <row r="12" spans="1:10" x14ac:dyDescent="0.35">
      <c r="A12">
        <v>1</v>
      </c>
      <c r="B12" s="4" t="s">
        <v>15</v>
      </c>
      <c r="C12" s="1" t="s">
        <v>64</v>
      </c>
      <c r="D12" s="1" t="s">
        <v>50</v>
      </c>
      <c r="E12" s="1" t="s">
        <v>66</v>
      </c>
      <c r="F12" s="1" t="s">
        <v>38</v>
      </c>
      <c r="G12" s="1" t="s">
        <v>67</v>
      </c>
      <c r="H12" s="2">
        <v>1.6</v>
      </c>
      <c r="I12" s="2">
        <f t="shared" si="0"/>
        <v>1.6</v>
      </c>
      <c r="J12" s="3"/>
    </row>
    <row r="13" spans="1:10" x14ac:dyDescent="0.35">
      <c r="A13">
        <v>4</v>
      </c>
      <c r="B13" s="4" t="s">
        <v>29</v>
      </c>
      <c r="C13" s="1" t="s">
        <v>202</v>
      </c>
      <c r="D13" s="1" t="s">
        <v>68</v>
      </c>
      <c r="E13" s="1" t="s">
        <v>199</v>
      </c>
      <c r="F13" s="1" t="s">
        <v>38</v>
      </c>
      <c r="G13" s="1" t="s">
        <v>200</v>
      </c>
      <c r="H13" s="2">
        <v>0.15</v>
      </c>
      <c r="I13" s="2">
        <f t="shared" si="0"/>
        <v>0.6</v>
      </c>
      <c r="J13" s="3" t="s">
        <v>201</v>
      </c>
    </row>
    <row r="14" spans="1:10" x14ac:dyDescent="0.35">
      <c r="A14">
        <v>2</v>
      </c>
      <c r="B14" s="4" t="s">
        <v>13</v>
      </c>
      <c r="C14" s="1" t="s">
        <v>203</v>
      </c>
      <c r="D14" s="1" t="s">
        <v>68</v>
      </c>
      <c r="E14" s="1" t="s">
        <v>12</v>
      </c>
      <c r="F14" s="1" t="s">
        <v>38</v>
      </c>
      <c r="G14" s="1" t="s">
        <v>74</v>
      </c>
      <c r="H14" s="2">
        <v>0.21</v>
      </c>
      <c r="I14" s="2">
        <f t="shared" si="0"/>
        <v>0.42</v>
      </c>
      <c r="J14" s="3"/>
    </row>
    <row r="15" spans="1:10" x14ac:dyDescent="0.35">
      <c r="A15">
        <v>1</v>
      </c>
      <c r="B15" s="4" t="s">
        <v>30</v>
      </c>
      <c r="C15" s="1" t="s">
        <v>204</v>
      </c>
      <c r="D15" s="1" t="s">
        <v>69</v>
      </c>
      <c r="E15" s="1" t="s">
        <v>72</v>
      </c>
      <c r="F15" s="1" t="s">
        <v>38</v>
      </c>
      <c r="G15" s="1" t="s">
        <v>73</v>
      </c>
      <c r="H15" s="2">
        <v>0.23</v>
      </c>
      <c r="I15" s="2">
        <f t="shared" si="0"/>
        <v>0.23</v>
      </c>
      <c r="J15" s="3" t="s">
        <v>211</v>
      </c>
    </row>
    <row r="16" spans="1:10" x14ac:dyDescent="0.35">
      <c r="A16">
        <v>4</v>
      </c>
      <c r="B16" s="4" t="s">
        <v>28</v>
      </c>
      <c r="C16" s="1" t="s">
        <v>205</v>
      </c>
      <c r="D16" s="1" t="s">
        <v>208</v>
      </c>
      <c r="E16" s="1" t="s">
        <v>209</v>
      </c>
      <c r="F16" s="1" t="s">
        <v>38</v>
      </c>
      <c r="G16" s="1" t="s">
        <v>210</v>
      </c>
      <c r="H16" s="2">
        <v>0.28999999999999998</v>
      </c>
      <c r="I16" s="2">
        <f t="shared" si="0"/>
        <v>1.1599999999999999</v>
      </c>
      <c r="J16" s="3"/>
    </row>
    <row r="17" spans="1:10" x14ac:dyDescent="0.35">
      <c r="A17">
        <v>7</v>
      </c>
      <c r="B17" s="4" t="s">
        <v>75</v>
      </c>
      <c r="C17" s="1" t="s">
        <v>206</v>
      </c>
      <c r="D17" s="1" t="s">
        <v>69</v>
      </c>
      <c r="E17" s="1" t="s">
        <v>70</v>
      </c>
      <c r="F17" s="1" t="s">
        <v>38</v>
      </c>
      <c r="G17" s="1" t="s">
        <v>71</v>
      </c>
      <c r="H17" s="2">
        <v>0.14000000000000001</v>
      </c>
      <c r="I17" s="2">
        <f t="shared" si="0"/>
        <v>0.98000000000000009</v>
      </c>
      <c r="J17" s="3" t="s">
        <v>212</v>
      </c>
    </row>
    <row r="18" spans="1:10" x14ac:dyDescent="0.35">
      <c r="A18">
        <v>1</v>
      </c>
      <c r="B18" s="4" t="s">
        <v>19</v>
      </c>
      <c r="C18" s="1" t="s">
        <v>190</v>
      </c>
      <c r="D18" s="1" t="s">
        <v>44</v>
      </c>
      <c r="E18" s="1" t="s">
        <v>191</v>
      </c>
      <c r="F18" s="1" t="s">
        <v>38</v>
      </c>
      <c r="G18" s="1" t="s">
        <v>192</v>
      </c>
      <c r="H18" s="2">
        <v>1.38</v>
      </c>
      <c r="I18" s="2">
        <f t="shared" si="0"/>
        <v>1.38</v>
      </c>
      <c r="J18" s="3" t="s">
        <v>193</v>
      </c>
    </row>
    <row r="19" spans="1:10" x14ac:dyDescent="0.35">
      <c r="A19">
        <v>4</v>
      </c>
      <c r="B19" s="4" t="s">
        <v>25</v>
      </c>
      <c r="C19" s="1" t="s">
        <v>43</v>
      </c>
      <c r="D19" s="1" t="s">
        <v>45</v>
      </c>
      <c r="E19" s="1" t="s">
        <v>46</v>
      </c>
      <c r="F19" s="1" t="s">
        <v>38</v>
      </c>
      <c r="G19" s="1" t="s">
        <v>47</v>
      </c>
      <c r="H19" s="2">
        <v>1.39</v>
      </c>
      <c r="I19" s="2">
        <f t="shared" si="0"/>
        <v>5.56</v>
      </c>
      <c r="J19" s="3" t="s">
        <v>194</v>
      </c>
    </row>
    <row r="20" spans="1:10" x14ac:dyDescent="0.35">
      <c r="A20">
        <v>5</v>
      </c>
      <c r="B20" s="4" t="s">
        <v>76</v>
      </c>
      <c r="C20" s="1" t="s">
        <v>170</v>
      </c>
      <c r="D20" s="1" t="s">
        <v>171</v>
      </c>
      <c r="E20" s="1" t="s">
        <v>172</v>
      </c>
      <c r="F20" s="1" t="s">
        <v>38</v>
      </c>
      <c r="G20" s="1" t="s">
        <v>173</v>
      </c>
      <c r="H20" s="2">
        <v>1.2</v>
      </c>
      <c r="I20" s="2">
        <f t="shared" si="0"/>
        <v>6</v>
      </c>
      <c r="J20" s="3" t="s">
        <v>174</v>
      </c>
    </row>
    <row r="21" spans="1:10" x14ac:dyDescent="0.35">
      <c r="A21">
        <v>4</v>
      </c>
      <c r="B21" s="4" t="s">
        <v>6</v>
      </c>
      <c r="C21" s="1" t="s">
        <v>150</v>
      </c>
      <c r="D21" s="1" t="s">
        <v>140</v>
      </c>
      <c r="E21" s="1" t="s">
        <v>141</v>
      </c>
      <c r="F21" s="1" t="s">
        <v>138</v>
      </c>
      <c r="G21" s="1" t="s">
        <v>141</v>
      </c>
      <c r="H21" s="2">
        <v>0.5</v>
      </c>
      <c r="I21" s="2">
        <f t="shared" si="0"/>
        <v>2</v>
      </c>
      <c r="J21" s="3" t="s">
        <v>228</v>
      </c>
    </row>
    <row r="22" spans="1:10" x14ac:dyDescent="0.35">
      <c r="A22">
        <v>1</v>
      </c>
      <c r="B22" s="4" t="s">
        <v>4</v>
      </c>
      <c r="C22" s="1" t="s">
        <v>77</v>
      </c>
      <c r="D22" s="1" t="s">
        <v>109</v>
      </c>
      <c r="E22" s="1" t="s">
        <v>115</v>
      </c>
      <c r="F22" s="1" t="s">
        <v>38</v>
      </c>
      <c r="G22" s="1" t="s">
        <v>116</v>
      </c>
      <c r="H22" s="2">
        <v>0.1</v>
      </c>
      <c r="I22" s="2">
        <f t="shared" si="0"/>
        <v>0.1</v>
      </c>
      <c r="J22" s="3" t="s">
        <v>182</v>
      </c>
    </row>
    <row r="23" spans="1:10" x14ac:dyDescent="0.35">
      <c r="A23">
        <v>2</v>
      </c>
      <c r="B23" s="4" t="s">
        <v>10</v>
      </c>
      <c r="C23" s="1" t="s">
        <v>78</v>
      </c>
      <c r="D23" s="1" t="s">
        <v>69</v>
      </c>
      <c r="E23" s="1" t="s">
        <v>114</v>
      </c>
      <c r="F23" s="1" t="s">
        <v>38</v>
      </c>
      <c r="G23" s="1" t="s">
        <v>113</v>
      </c>
      <c r="H23" s="2">
        <v>2.11</v>
      </c>
      <c r="I23" s="2">
        <f t="shared" si="0"/>
        <v>4.22</v>
      </c>
      <c r="J23" s="3"/>
    </row>
    <row r="24" spans="1:10" x14ac:dyDescent="0.35">
      <c r="A24">
        <v>3</v>
      </c>
      <c r="B24" s="4" t="s">
        <v>5</v>
      </c>
      <c r="C24" s="1" t="s">
        <v>79</v>
      </c>
      <c r="D24" s="1" t="s">
        <v>109</v>
      </c>
      <c r="E24" s="1" t="s">
        <v>97</v>
      </c>
      <c r="F24" s="1" t="s">
        <v>38</v>
      </c>
      <c r="G24" s="1" t="s">
        <v>103</v>
      </c>
      <c r="H24" s="2">
        <v>0.17</v>
      </c>
      <c r="I24" s="2">
        <f t="shared" si="0"/>
        <v>0.51</v>
      </c>
      <c r="J24" s="3" t="s">
        <v>181</v>
      </c>
    </row>
    <row r="25" spans="1:10" x14ac:dyDescent="0.35">
      <c r="A25">
        <v>4</v>
      </c>
      <c r="B25" s="4" t="s">
        <v>3</v>
      </c>
      <c r="C25" s="1" t="s">
        <v>81</v>
      </c>
      <c r="D25" s="1" t="s">
        <v>109</v>
      </c>
      <c r="E25" s="1" t="s">
        <v>98</v>
      </c>
      <c r="F25" s="1" t="s">
        <v>38</v>
      </c>
      <c r="G25" s="1" t="s">
        <v>104</v>
      </c>
      <c r="H25" s="2">
        <v>0.17</v>
      </c>
      <c r="I25" s="2">
        <f t="shared" si="0"/>
        <v>0.68</v>
      </c>
      <c r="J25" s="3" t="s">
        <v>181</v>
      </c>
    </row>
    <row r="26" spans="1:10" s="15" customFormat="1" ht="29" x14ac:dyDescent="0.35">
      <c r="A26" s="15">
        <v>13</v>
      </c>
      <c r="B26" s="16" t="s">
        <v>133</v>
      </c>
      <c r="C26" s="17" t="s">
        <v>149</v>
      </c>
      <c r="D26" s="17" t="s">
        <v>140</v>
      </c>
      <c r="E26" s="17" t="s">
        <v>139</v>
      </c>
      <c r="F26" s="17" t="s">
        <v>138</v>
      </c>
      <c r="G26" s="17" t="s">
        <v>139</v>
      </c>
      <c r="H26" s="18">
        <v>0.38</v>
      </c>
      <c r="I26" s="18">
        <f t="shared" si="0"/>
        <v>4.9400000000000004</v>
      </c>
      <c r="J26" s="19" t="s">
        <v>227</v>
      </c>
    </row>
    <row r="27" spans="1:10" x14ac:dyDescent="0.35">
      <c r="A27">
        <v>1</v>
      </c>
      <c r="B27" s="4" t="s">
        <v>145</v>
      </c>
      <c r="C27" s="1" t="s">
        <v>146</v>
      </c>
      <c r="D27" s="1" t="s">
        <v>109</v>
      </c>
      <c r="E27" s="1" t="s">
        <v>147</v>
      </c>
      <c r="F27" s="1" t="s">
        <v>38</v>
      </c>
      <c r="G27" s="1" t="s">
        <v>148</v>
      </c>
      <c r="H27" s="2">
        <v>0.17</v>
      </c>
      <c r="I27" s="2">
        <f t="shared" ref="I27" si="1">H27*A27</f>
        <v>0.17</v>
      </c>
      <c r="J27" s="3" t="s">
        <v>181</v>
      </c>
    </row>
    <row r="28" spans="1:10" x14ac:dyDescent="0.35">
      <c r="A28">
        <v>2</v>
      </c>
      <c r="B28" s="4" t="s">
        <v>144</v>
      </c>
      <c r="C28" s="1" t="s">
        <v>82</v>
      </c>
      <c r="D28" s="1" t="s">
        <v>109</v>
      </c>
      <c r="E28" s="1" t="s">
        <v>117</v>
      </c>
      <c r="F28" s="1" t="s">
        <v>38</v>
      </c>
      <c r="G28" s="1" t="s">
        <v>118</v>
      </c>
      <c r="H28" s="2">
        <v>0.1</v>
      </c>
      <c r="I28" s="2">
        <f>H28*A28</f>
        <v>0.2</v>
      </c>
      <c r="J28" s="3" t="s">
        <v>182</v>
      </c>
    </row>
    <row r="29" spans="1:10" x14ac:dyDescent="0.35">
      <c r="A29">
        <v>4</v>
      </c>
      <c r="B29" s="4" t="s">
        <v>224</v>
      </c>
      <c r="C29" s="1" t="s">
        <v>80</v>
      </c>
      <c r="D29" s="1" t="s">
        <v>109</v>
      </c>
      <c r="E29" s="1" t="s">
        <v>99</v>
      </c>
      <c r="F29" s="1" t="s">
        <v>38</v>
      </c>
      <c r="G29" s="1" t="s">
        <v>105</v>
      </c>
      <c r="H29" s="2">
        <v>0.17</v>
      </c>
      <c r="I29" s="2">
        <f t="shared" ref="I29:I30" si="2">H29*A29</f>
        <v>0.68</v>
      </c>
      <c r="J29" s="3" t="s">
        <v>181</v>
      </c>
    </row>
    <row r="30" spans="1:10" x14ac:dyDescent="0.35">
      <c r="A30">
        <v>2</v>
      </c>
      <c r="B30" s="4" t="s">
        <v>11</v>
      </c>
      <c r="C30" s="1" t="s">
        <v>83</v>
      </c>
      <c r="D30" s="1" t="s">
        <v>109</v>
      </c>
      <c r="E30" s="1" t="s">
        <v>120</v>
      </c>
      <c r="F30" s="1" t="s">
        <v>38</v>
      </c>
      <c r="G30" s="1" t="s">
        <v>119</v>
      </c>
      <c r="H30" s="2">
        <v>0.1</v>
      </c>
      <c r="I30" s="2">
        <f t="shared" si="2"/>
        <v>0.2</v>
      </c>
      <c r="J30" s="3" t="s">
        <v>182</v>
      </c>
    </row>
    <row r="31" spans="1:10" x14ac:dyDescent="0.35">
      <c r="A31">
        <v>2</v>
      </c>
      <c r="B31" s="4" t="s">
        <v>8</v>
      </c>
      <c r="C31" s="1" t="s">
        <v>84</v>
      </c>
      <c r="D31" s="1" t="s">
        <v>109</v>
      </c>
      <c r="E31" s="1" t="s">
        <v>100</v>
      </c>
      <c r="F31" s="1" t="s">
        <v>38</v>
      </c>
      <c r="G31" s="1" t="s">
        <v>106</v>
      </c>
      <c r="H31" s="2">
        <v>0.17</v>
      </c>
      <c r="I31" s="2">
        <f t="shared" ref="I31:I41" si="3">H31*A31</f>
        <v>0.34</v>
      </c>
      <c r="J31" s="3" t="s">
        <v>181</v>
      </c>
    </row>
    <row r="32" spans="1:10" x14ac:dyDescent="0.35">
      <c r="A32">
        <v>1</v>
      </c>
      <c r="B32" s="4" t="s">
        <v>226</v>
      </c>
      <c r="C32" s="1" t="s">
        <v>85</v>
      </c>
      <c r="D32" s="1" t="s">
        <v>109</v>
      </c>
      <c r="E32" s="1" t="s">
        <v>142</v>
      </c>
      <c r="F32" s="1" t="s">
        <v>38</v>
      </c>
      <c r="G32" s="1" t="s">
        <v>143</v>
      </c>
      <c r="H32" s="2">
        <v>0.17</v>
      </c>
      <c r="I32" s="2">
        <f t="shared" si="3"/>
        <v>0.17</v>
      </c>
      <c r="J32" s="3" t="s">
        <v>181</v>
      </c>
    </row>
    <row r="33" spans="1:10" x14ac:dyDescent="0.35">
      <c r="A33">
        <v>6</v>
      </c>
      <c r="B33" s="4" t="s">
        <v>7</v>
      </c>
      <c r="C33" s="1" t="s">
        <v>87</v>
      </c>
      <c r="D33" s="1" t="s">
        <v>109</v>
      </c>
      <c r="E33" s="1" t="s">
        <v>121</v>
      </c>
      <c r="F33" s="1" t="s">
        <v>38</v>
      </c>
      <c r="G33" s="1" t="s">
        <v>122</v>
      </c>
      <c r="H33" s="2">
        <v>0.1</v>
      </c>
      <c r="I33" s="2">
        <f t="shared" si="3"/>
        <v>0.60000000000000009</v>
      </c>
      <c r="J33" s="3" t="s">
        <v>182</v>
      </c>
    </row>
    <row r="34" spans="1:10" x14ac:dyDescent="0.35">
      <c r="A34">
        <v>2</v>
      </c>
      <c r="B34" s="4" t="s">
        <v>225</v>
      </c>
      <c r="C34" s="1" t="s">
        <v>86</v>
      </c>
      <c r="D34" s="1" t="s">
        <v>109</v>
      </c>
      <c r="E34" s="1" t="s">
        <v>101</v>
      </c>
      <c r="F34" s="1" t="s">
        <v>38</v>
      </c>
      <c r="G34" s="1" t="s">
        <v>107</v>
      </c>
      <c r="H34" s="2">
        <v>0.17</v>
      </c>
      <c r="I34" s="2">
        <f t="shared" si="3"/>
        <v>0.34</v>
      </c>
      <c r="J34" s="3" t="s">
        <v>181</v>
      </c>
    </row>
    <row r="35" spans="1:10" x14ac:dyDescent="0.35">
      <c r="A35">
        <v>2</v>
      </c>
      <c r="B35" s="4" t="s">
        <v>21</v>
      </c>
      <c r="C35" s="1" t="s">
        <v>88</v>
      </c>
      <c r="D35" s="1" t="s">
        <v>109</v>
      </c>
      <c r="E35" s="1" t="s">
        <v>124</v>
      </c>
      <c r="F35" s="1" t="s">
        <v>38</v>
      </c>
      <c r="G35" s="1" t="s">
        <v>123</v>
      </c>
      <c r="H35" s="2">
        <v>0.1</v>
      </c>
      <c r="I35" s="2">
        <f t="shared" si="3"/>
        <v>0.2</v>
      </c>
      <c r="J35" s="3" t="s">
        <v>182</v>
      </c>
    </row>
    <row r="36" spans="1:10" x14ac:dyDescent="0.35">
      <c r="A36">
        <v>1</v>
      </c>
      <c r="B36" s="4" t="s">
        <v>9</v>
      </c>
      <c r="C36" s="1" t="s">
        <v>90</v>
      </c>
      <c r="D36" s="1" t="s">
        <v>109</v>
      </c>
      <c r="E36" s="1" t="s">
        <v>125</v>
      </c>
      <c r="F36" s="1" t="s">
        <v>38</v>
      </c>
      <c r="G36" s="1" t="s">
        <v>126</v>
      </c>
      <c r="H36" s="2">
        <v>0.1</v>
      </c>
      <c r="I36" s="2">
        <f t="shared" si="3"/>
        <v>0.1</v>
      </c>
      <c r="J36" s="3" t="s">
        <v>182</v>
      </c>
    </row>
    <row r="37" spans="1:10" x14ac:dyDescent="0.35">
      <c r="A37">
        <v>9</v>
      </c>
      <c r="B37" s="4" t="s">
        <v>17</v>
      </c>
      <c r="C37" s="1" t="s">
        <v>89</v>
      </c>
      <c r="D37" s="1" t="s">
        <v>109</v>
      </c>
      <c r="E37" s="1" t="s">
        <v>102</v>
      </c>
      <c r="F37" s="1" t="s">
        <v>38</v>
      </c>
      <c r="G37" s="1" t="s">
        <v>108</v>
      </c>
      <c r="H37" s="2">
        <v>0.17</v>
      </c>
      <c r="I37" s="2">
        <f t="shared" si="3"/>
        <v>1.53</v>
      </c>
      <c r="J37" s="3" t="s">
        <v>181</v>
      </c>
    </row>
    <row r="38" spans="1:10" x14ac:dyDescent="0.35">
      <c r="A38">
        <v>1</v>
      </c>
      <c r="B38" s="4" t="s">
        <v>22</v>
      </c>
      <c r="C38" s="1" t="s">
        <v>213</v>
      </c>
      <c r="D38" s="1" t="s">
        <v>110</v>
      </c>
      <c r="E38" s="1" t="s">
        <v>111</v>
      </c>
      <c r="F38" s="1" t="s">
        <v>38</v>
      </c>
      <c r="G38" s="1" t="s">
        <v>112</v>
      </c>
      <c r="H38" s="2">
        <v>1.04</v>
      </c>
      <c r="I38" s="2">
        <f t="shared" si="3"/>
        <v>1.04</v>
      </c>
      <c r="J38" s="3"/>
    </row>
    <row r="39" spans="1:10" x14ac:dyDescent="0.35">
      <c r="A39">
        <v>2</v>
      </c>
      <c r="B39" s="4" t="s">
        <v>26</v>
      </c>
      <c r="C39" s="1" t="s">
        <v>207</v>
      </c>
      <c r="D39" s="1" t="s">
        <v>68</v>
      </c>
      <c r="E39" s="1" t="s">
        <v>95</v>
      </c>
      <c r="F39" s="1" t="s">
        <v>38</v>
      </c>
      <c r="G39" s="1" t="s">
        <v>96</v>
      </c>
      <c r="H39" s="2">
        <v>0.56000000000000005</v>
      </c>
      <c r="I39" s="2">
        <f t="shared" si="3"/>
        <v>1.1200000000000001</v>
      </c>
      <c r="J39" s="3" t="s">
        <v>183</v>
      </c>
    </row>
    <row r="40" spans="1:10" x14ac:dyDescent="0.35">
      <c r="A40">
        <v>2</v>
      </c>
      <c r="B40" s="4" t="s">
        <v>20</v>
      </c>
      <c r="C40" s="1" t="s">
        <v>180</v>
      </c>
      <c r="D40" s="1" t="s">
        <v>127</v>
      </c>
      <c r="E40" s="1" t="s">
        <v>128</v>
      </c>
      <c r="F40" s="1" t="s">
        <v>94</v>
      </c>
      <c r="G40" s="1" t="s">
        <v>129</v>
      </c>
      <c r="H40" s="2">
        <v>25.75</v>
      </c>
      <c r="I40" s="2">
        <f t="shared" si="3"/>
        <v>51.5</v>
      </c>
      <c r="J40" s="3" t="s">
        <v>169</v>
      </c>
    </row>
    <row r="41" spans="1:10" x14ac:dyDescent="0.35">
      <c r="A41">
        <v>4</v>
      </c>
      <c r="B41" s="4" t="s">
        <v>24</v>
      </c>
      <c r="C41" s="1" t="s">
        <v>179</v>
      </c>
      <c r="D41" s="1" t="s">
        <v>127</v>
      </c>
      <c r="E41" s="1" t="s">
        <v>23</v>
      </c>
      <c r="F41" s="1" t="s">
        <v>94</v>
      </c>
      <c r="G41" s="1" t="s">
        <v>130</v>
      </c>
      <c r="H41" s="2">
        <v>17.95</v>
      </c>
      <c r="I41" s="2">
        <f t="shared" si="3"/>
        <v>71.8</v>
      </c>
      <c r="J41" s="3" t="s">
        <v>169</v>
      </c>
    </row>
    <row r="42" spans="1:10" x14ac:dyDescent="0.35">
      <c r="A42">
        <v>6</v>
      </c>
      <c r="B42" s="6" t="s">
        <v>91</v>
      </c>
      <c r="C42" s="1" t="s">
        <v>92</v>
      </c>
      <c r="D42" t="s">
        <v>93</v>
      </c>
      <c r="E42" s="1" t="s">
        <v>151</v>
      </c>
      <c r="F42" t="s">
        <v>94</v>
      </c>
      <c r="G42" s="1" t="s">
        <v>131</v>
      </c>
      <c r="H42" s="2">
        <v>2.95</v>
      </c>
      <c r="I42" s="2">
        <f t="shared" ref="I42:I51" si="4">H42*A42</f>
        <v>17.700000000000003</v>
      </c>
    </row>
    <row r="43" spans="1:10" x14ac:dyDescent="0.35">
      <c r="A43">
        <v>2</v>
      </c>
      <c r="C43" s="1" t="s">
        <v>135</v>
      </c>
      <c r="D43" s="1" t="s">
        <v>153</v>
      </c>
      <c r="E43" s="1" t="s">
        <v>178</v>
      </c>
      <c r="F43" s="1" t="s">
        <v>153</v>
      </c>
      <c r="G43" s="1" t="s">
        <v>178</v>
      </c>
      <c r="H43" s="2">
        <v>128.03</v>
      </c>
      <c r="I43" s="2">
        <f t="shared" si="4"/>
        <v>256.06</v>
      </c>
      <c r="J43" s="1" t="s">
        <v>229</v>
      </c>
    </row>
    <row r="44" spans="1:10" x14ac:dyDescent="0.35">
      <c r="A44">
        <v>1</v>
      </c>
      <c r="C44" s="1" t="s">
        <v>175</v>
      </c>
      <c r="D44" s="1" t="s">
        <v>152</v>
      </c>
      <c r="E44" s="1" t="s">
        <v>176</v>
      </c>
      <c r="F44" s="1" t="s">
        <v>152</v>
      </c>
      <c r="G44" s="1" t="s">
        <v>176</v>
      </c>
      <c r="H44" s="2">
        <v>42</v>
      </c>
      <c r="I44" s="2">
        <f t="shared" si="4"/>
        <v>42</v>
      </c>
      <c r="J44" s="1" t="s">
        <v>177</v>
      </c>
    </row>
    <row r="45" spans="1:10" x14ac:dyDescent="0.35">
      <c r="A45">
        <v>1</v>
      </c>
      <c r="C45" s="1" t="s">
        <v>157</v>
      </c>
      <c r="D45" s="1" t="s">
        <v>164</v>
      </c>
      <c r="E45" s="1" t="s">
        <v>161</v>
      </c>
      <c r="F45" s="1" t="s">
        <v>38</v>
      </c>
      <c r="G45" s="1" t="s">
        <v>162</v>
      </c>
      <c r="H45" s="2">
        <v>2.33</v>
      </c>
      <c r="I45" s="2">
        <f t="shared" si="4"/>
        <v>2.33</v>
      </c>
      <c r="J45" s="1" t="s">
        <v>159</v>
      </c>
    </row>
    <row r="46" spans="1:10" x14ac:dyDescent="0.35">
      <c r="A46">
        <v>1</v>
      </c>
      <c r="C46" s="1" t="s">
        <v>158</v>
      </c>
      <c r="D46" s="1" t="s">
        <v>164</v>
      </c>
      <c r="E46" s="1" t="s">
        <v>160</v>
      </c>
      <c r="F46" s="1" t="s">
        <v>38</v>
      </c>
      <c r="G46" s="1" t="s">
        <v>163</v>
      </c>
      <c r="H46" s="2">
        <v>2.33</v>
      </c>
      <c r="I46" s="2">
        <f t="shared" si="4"/>
        <v>2.33</v>
      </c>
      <c r="J46" s="1" t="s">
        <v>159</v>
      </c>
    </row>
    <row r="47" spans="1:10" x14ac:dyDescent="0.35">
      <c r="A47">
        <v>2</v>
      </c>
      <c r="C47" s="1" t="s">
        <v>223</v>
      </c>
      <c r="D47" s="1" t="s">
        <v>165</v>
      </c>
      <c r="E47" s="1" t="s">
        <v>220</v>
      </c>
      <c r="F47" s="1" t="s">
        <v>38</v>
      </c>
      <c r="G47" s="1" t="s">
        <v>221</v>
      </c>
      <c r="H47" s="2">
        <v>5.7</v>
      </c>
      <c r="I47" s="2">
        <f t="shared" ref="I47" si="5">H47*A47</f>
        <v>11.4</v>
      </c>
      <c r="J47" s="1" t="s">
        <v>159</v>
      </c>
    </row>
    <row r="48" spans="1:10" x14ac:dyDescent="0.35">
      <c r="A48">
        <v>2</v>
      </c>
      <c r="C48" s="1" t="s">
        <v>218</v>
      </c>
      <c r="D48" s="1" t="s">
        <v>165</v>
      </c>
      <c r="E48" s="1" t="s">
        <v>219</v>
      </c>
      <c r="F48" s="1" t="s">
        <v>38</v>
      </c>
      <c r="G48" s="1" t="s">
        <v>222</v>
      </c>
      <c r="H48" s="2">
        <v>5.7</v>
      </c>
      <c r="I48" s="2">
        <f t="shared" si="4"/>
        <v>11.4</v>
      </c>
      <c r="J48" s="1" t="s">
        <v>159</v>
      </c>
    </row>
    <row r="49" spans="1:10" x14ac:dyDescent="0.35">
      <c r="A49">
        <v>1</v>
      </c>
      <c r="C49" s="1" t="s">
        <v>136</v>
      </c>
      <c r="D49" s="1" t="s">
        <v>215</v>
      </c>
      <c r="E49" s="1" t="s">
        <v>216</v>
      </c>
      <c r="F49" s="1" t="s">
        <v>38</v>
      </c>
      <c r="G49" s="1" t="s">
        <v>217</v>
      </c>
      <c r="H49" s="2">
        <v>9.27</v>
      </c>
      <c r="I49" s="2">
        <f t="shared" si="4"/>
        <v>9.27</v>
      </c>
      <c r="J49" s="1" t="s">
        <v>214</v>
      </c>
    </row>
    <row r="50" spans="1:10" x14ac:dyDescent="0.35">
      <c r="A50">
        <v>2</v>
      </c>
      <c r="C50" s="1" t="s">
        <v>195</v>
      </c>
      <c r="D50" s="1" t="s">
        <v>196</v>
      </c>
      <c r="E50" s="1" t="s">
        <v>197</v>
      </c>
      <c r="F50" s="1" t="s">
        <v>38</v>
      </c>
      <c r="G50" s="1" t="s">
        <v>198</v>
      </c>
      <c r="H50" s="2">
        <v>0.44</v>
      </c>
      <c r="I50" s="2">
        <f t="shared" si="4"/>
        <v>0.88</v>
      </c>
    </row>
    <row r="51" spans="1:10" x14ac:dyDescent="0.35">
      <c r="A51">
        <v>1</v>
      </c>
      <c r="C51" s="1" t="s">
        <v>137</v>
      </c>
      <c r="D51" s="1" t="s">
        <v>154</v>
      </c>
      <c r="E51" s="1" t="s">
        <v>155</v>
      </c>
      <c r="F51" s="1" t="s">
        <v>154</v>
      </c>
      <c r="G51" s="1" t="s">
        <v>155</v>
      </c>
      <c r="H51" s="2">
        <v>40</v>
      </c>
      <c r="I51" s="2">
        <f t="shared" si="4"/>
        <v>40</v>
      </c>
    </row>
    <row r="55" spans="1:10" x14ac:dyDescent="0.35">
      <c r="B55" s="5" t="s">
        <v>38</v>
      </c>
      <c r="C55" s="14" t="s">
        <v>184</v>
      </c>
      <c r="G55" t="s">
        <v>156</v>
      </c>
      <c r="I55" s="7">
        <f>SUM(I6:I51)</f>
        <v>586.78</v>
      </c>
    </row>
    <row r="56" spans="1:10" x14ac:dyDescent="0.35">
      <c r="B56" s="5" t="s">
        <v>138</v>
      </c>
      <c r="C56" s="14" t="s">
        <v>185</v>
      </c>
    </row>
    <row r="57" spans="1:10" x14ac:dyDescent="0.35">
      <c r="B57" s="5" t="s">
        <v>94</v>
      </c>
      <c r="C57" s="14" t="s">
        <v>186</v>
      </c>
    </row>
    <row r="58" spans="1:10" x14ac:dyDescent="0.35">
      <c r="B58" s="5" t="s">
        <v>153</v>
      </c>
      <c r="C58" s="14" t="s">
        <v>187</v>
      </c>
    </row>
    <row r="59" spans="1:10" x14ac:dyDescent="0.35">
      <c r="B59" s="5" t="s">
        <v>152</v>
      </c>
      <c r="C59" s="14" t="s">
        <v>189</v>
      </c>
    </row>
    <row r="60" spans="1:10" ht="14" customHeight="1" x14ac:dyDescent="0.35">
      <c r="B60" s="5" t="s">
        <v>154</v>
      </c>
      <c r="C60" s="14" t="s">
        <v>188</v>
      </c>
    </row>
  </sheetData>
  <sortState xmlns:xlrd2="http://schemas.microsoft.com/office/spreadsheetml/2017/richdata2" ref="A6:J41">
    <sortCondition ref="B6:B41"/>
  </sortState>
  <hyperlinks>
    <hyperlink ref="C2" r:id="rId1" xr:uid="{00000000-0004-0000-0000-000000000000}"/>
    <hyperlink ref="C55" r:id="rId2" xr:uid="{4FEF0A1D-B827-4635-AECD-E0D560D4CD15}"/>
    <hyperlink ref="C56" r:id="rId3" xr:uid="{AA71490F-CC28-46FA-BC6B-6AD901E2CDD5}"/>
    <hyperlink ref="C57" r:id="rId4" xr:uid="{5DD454DE-0F16-4AD8-B01B-DCC1E37EDBDA}"/>
    <hyperlink ref="C58" r:id="rId5" xr:uid="{F451AB0D-007D-4206-B09B-26A547161538}"/>
    <hyperlink ref="C60" r:id="rId6" xr:uid="{46537730-EF12-43E1-8225-44A3C6429891}"/>
    <hyperlink ref="C59" r:id="rId7" xr:uid="{A3F94769-CFB4-4F82-8BC1-E1877F07D104}"/>
  </hyperlinks>
  <pageMargins left="0.7" right="0.7" top="0.75" bottom="0.75" header="0.3" footer="0.3"/>
  <pageSetup scale="47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MEAMP2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Millett</dc:creator>
  <cp:lastModifiedBy>Peter Millett</cp:lastModifiedBy>
  <cp:lastPrinted>2025-04-10T20:39:10Z</cp:lastPrinted>
  <dcterms:created xsi:type="dcterms:W3CDTF">2025-03-03T22:18:32Z</dcterms:created>
  <dcterms:modified xsi:type="dcterms:W3CDTF">2025-05-02T14:26:13Z</dcterms:modified>
</cp:coreProperties>
</file>