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905" windowHeight="7305"/>
  </bookViews>
  <sheets>
    <sheet name="NuClassDTH" sheetId="1" r:id="rId1"/>
  </sheets>
  <calcPr calcId="125725"/>
</workbook>
</file>

<file path=xl/calcChain.xml><?xml version="1.0" encoding="utf-8"?>
<calcChain xmlns="http://schemas.openxmlformats.org/spreadsheetml/2006/main">
  <c r="I40" i="1"/>
  <c r="I10" l="1"/>
  <c r="I37"/>
  <c r="I47" l="1"/>
  <c r="I46"/>
  <c r="I45"/>
  <c r="I44"/>
  <c r="I43"/>
  <c r="I42"/>
  <c r="I41"/>
  <c r="I39"/>
  <c r="I38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9"/>
  <c r="I8"/>
  <c r="I7"/>
  <c r="I6"/>
  <c r="I5"/>
  <c r="I4"/>
  <c r="I50" l="1"/>
</calcChain>
</file>

<file path=xl/sharedStrings.xml><?xml version="1.0" encoding="utf-8"?>
<sst xmlns="http://schemas.openxmlformats.org/spreadsheetml/2006/main" count="346" uniqueCount="237">
  <si>
    <t>Qty</t>
  </si>
  <si>
    <t>Parts</t>
  </si>
  <si>
    <t>Description</t>
  </si>
  <si>
    <t>TS1, TS2, TS3</t>
  </si>
  <si>
    <t>R26, R27</t>
  </si>
  <si>
    <t>R22, R23</t>
  </si>
  <si>
    <t>C7</t>
  </si>
  <si>
    <t>1D14A-100M</t>
  </si>
  <si>
    <t>L1, L2</t>
  </si>
  <si>
    <t>RV2</t>
  </si>
  <si>
    <t>D3</t>
  </si>
  <si>
    <t>RV1</t>
  </si>
  <si>
    <t>C1, C6, C8, C11, C12</t>
  </si>
  <si>
    <t>C15, C16</t>
  </si>
  <si>
    <t>R28, R29</t>
  </si>
  <si>
    <t>C18, C19</t>
  </si>
  <si>
    <t>C9</t>
  </si>
  <si>
    <t>R11</t>
  </si>
  <si>
    <t>35SEK330M</t>
  </si>
  <si>
    <t>R24, R25</t>
  </si>
  <si>
    <t>U4</t>
  </si>
  <si>
    <t>U2</t>
  </si>
  <si>
    <t>FB1, FB2</t>
  </si>
  <si>
    <t>JP1, JP2</t>
  </si>
  <si>
    <t>D1, D2</t>
  </si>
  <si>
    <t>Q1, Q2, Q3, Q4</t>
  </si>
  <si>
    <t>U1</t>
  </si>
  <si>
    <t>U3</t>
  </si>
  <si>
    <t>VT1</t>
  </si>
  <si>
    <t>P6KE30A</t>
  </si>
  <si>
    <t>Manufacturer</t>
  </si>
  <si>
    <t>Mfg PN</t>
  </si>
  <si>
    <t>Vendor</t>
  </si>
  <si>
    <t>Vendor PN</t>
  </si>
  <si>
    <t>Cost Ea</t>
  </si>
  <si>
    <t>Cost Ext</t>
  </si>
  <si>
    <t>Capacitor film 2.2uF 50V 5mm LS</t>
  </si>
  <si>
    <t>Wima</t>
  </si>
  <si>
    <t>MKS2B042201F00KF00</t>
  </si>
  <si>
    <t>Mouser</t>
  </si>
  <si>
    <t>505-MKS2B042201F00KF</t>
  </si>
  <si>
    <t>Capacitor polymer 330uF 35V 10mm dia</t>
  </si>
  <si>
    <t>Panasonic</t>
  </si>
  <si>
    <t>667-35SEK330M</t>
  </si>
  <si>
    <t>Capacitor ceramic 100nF 50V X7R 0.1" LS</t>
  </si>
  <si>
    <t>Capacitor ceramic 1uF 50V X7R 0.1" LS</t>
  </si>
  <si>
    <t>FG14X7R1H105KRT06</t>
  </si>
  <si>
    <t>TDK</t>
  </si>
  <si>
    <t>810-FG14X7R1H105KRT6</t>
  </si>
  <si>
    <t>FG18X7R1H104KNT06</t>
  </si>
  <si>
    <t>810-FG18X7R1H104KNT6</t>
  </si>
  <si>
    <t>CD5EC200JO3</t>
  </si>
  <si>
    <t>CDE</t>
  </si>
  <si>
    <t>5982-5-300V20</t>
  </si>
  <si>
    <t>CD5CC020DO3F</t>
  </si>
  <si>
    <t>Capacitor mica 20pF 0.12" LS</t>
  </si>
  <si>
    <t>5982-5-300V2F</t>
  </si>
  <si>
    <t>RNE1C101MDS1</t>
  </si>
  <si>
    <t>Capacitor polymer 100uF 16V 5mm dia</t>
  </si>
  <si>
    <t>Nichicon</t>
  </si>
  <si>
    <t>647-RNE1C101MDS1</t>
  </si>
  <si>
    <t>Capacitor film 330pF 50V 5mm LS</t>
  </si>
  <si>
    <t>FKP2C003301D00KI00</t>
  </si>
  <si>
    <t>505-FKP2C003301D00KI</t>
  </si>
  <si>
    <t>MKP4F032203G00JSSD</t>
  </si>
  <si>
    <t>Capacitor PP film 220nF 250V 10mm LS</t>
  </si>
  <si>
    <t>Capacitor PP film 470nF 250V 15mm LS</t>
  </si>
  <si>
    <t>505-MKP4.22/250/5</t>
  </si>
  <si>
    <t>MKP4F034704D00JB00</t>
  </si>
  <si>
    <t>505-MKP4F034704D00JB</t>
  </si>
  <si>
    <t>MKS2B051001N00JSSD</t>
  </si>
  <si>
    <t>505-MKS2B051001N00JS</t>
  </si>
  <si>
    <t>Capacitor film 10uF 50V 5mm LS</t>
  </si>
  <si>
    <t>Capacitor film 3.3nF 50V 5mm LS</t>
  </si>
  <si>
    <t>FKP2F013301G00JSSD</t>
  </si>
  <si>
    <t>505-FKP2F013301G00JS</t>
  </si>
  <si>
    <t>LED Red T1 (3mm)</t>
  </si>
  <si>
    <t>Wurth</t>
  </si>
  <si>
    <t>151033RS03000</t>
  </si>
  <si>
    <t>710-151033RS03000</t>
  </si>
  <si>
    <t>Diode P6KE30A 30V 500W TVS</t>
  </si>
  <si>
    <t>On Semi</t>
  </si>
  <si>
    <t>512-P6KE30A</t>
  </si>
  <si>
    <t>Ferrite bead 3.5mm dia 7A</t>
  </si>
  <si>
    <t>Header 2 pin 0.100"</t>
  </si>
  <si>
    <t>710-61300211121</t>
  </si>
  <si>
    <t>ICE Components</t>
  </si>
  <si>
    <t>911-1D14A-100M</t>
  </si>
  <si>
    <t>Inductor 10uH 7.5A for class-D amp</t>
  </si>
  <si>
    <t>Resistor 47.5k 1/4W 1% MF</t>
  </si>
  <si>
    <t>Resistor 33.2k 1/4W 1% MF</t>
  </si>
  <si>
    <t>Resistor 1.00k 1/4W 1% MF</t>
  </si>
  <si>
    <t>Resistor 10.0k 1/4W 1% MF</t>
  </si>
  <si>
    <t>Resistor 100 ohm 1/4W 1% MF</t>
  </si>
  <si>
    <t>Resistor 75.0k 1/4W 1% MF</t>
  </si>
  <si>
    <t>Resistor 10.0 ohm 1/4W 1% MF</t>
  </si>
  <si>
    <t>Resistor 221k 1/4W 1% MF</t>
  </si>
  <si>
    <t>Resistor 475k 1/4W 1% MF</t>
  </si>
  <si>
    <t>Resistor 82.5k 1/4W 1% MF</t>
  </si>
  <si>
    <t>Resistor 100k 1/4W 1% MF</t>
  </si>
  <si>
    <t>Resistor 4.75k 1/4W 1% MF</t>
  </si>
  <si>
    <t>Resistor 1.00M 1/4W 5% MF</t>
  </si>
  <si>
    <t>Yageo</t>
  </si>
  <si>
    <t>603-MFR-25FBF52-47K5</t>
  </si>
  <si>
    <t>MFR-25FBF52-47K5</t>
  </si>
  <si>
    <t>MFR-25FBF52-33K2</t>
  </si>
  <si>
    <t>603-MFR-25FBF52-33K2</t>
  </si>
  <si>
    <t>MFR-25FBF52-1M</t>
  </si>
  <si>
    <t>603-MFR-25FBF52-1K</t>
  </si>
  <si>
    <t>603-MFR-25FBF52-1M</t>
  </si>
  <si>
    <t>MFR-25FBF52-1K</t>
  </si>
  <si>
    <t>MFR-25FBF52-10K</t>
  </si>
  <si>
    <t>603-MFR-25FBF52-10K</t>
  </si>
  <si>
    <t>MFR-25FBF52-100R</t>
  </si>
  <si>
    <t>603-MFR-25FBF52-100R</t>
  </si>
  <si>
    <t>MFR-25FBF52-75K</t>
  </si>
  <si>
    <t>603-MFR-25FBF52-75K</t>
  </si>
  <si>
    <t>MFR-25FBF52-10R</t>
  </si>
  <si>
    <t>603-MFR-25FBF52-10R</t>
  </si>
  <si>
    <t>MFR-25FBF52-221K</t>
  </si>
  <si>
    <t>603-MFR-25FBF52-221K</t>
  </si>
  <si>
    <t>MFR-25FBF52-475K</t>
  </si>
  <si>
    <t>603-MFR-25FBF52-475K</t>
  </si>
  <si>
    <t>MFR-25FBF52-82K5</t>
  </si>
  <si>
    <t>603-MFR-25FBF52-82K5</t>
  </si>
  <si>
    <t>MFR-25FBF52-100K</t>
  </si>
  <si>
    <t>603-MFR-25FBF52-100K</t>
  </si>
  <si>
    <t>MFR-25FBF52-150R</t>
  </si>
  <si>
    <t>603-MFR-25FBF52-150R</t>
  </si>
  <si>
    <t>MFR-25FBF52-4K75</t>
  </si>
  <si>
    <t>603-MFR-25FBF52-4K75</t>
  </si>
  <si>
    <t>Trimpot 1k 1/4"</t>
  </si>
  <si>
    <t>Trimpot 1M 1/4"</t>
  </si>
  <si>
    <t>Terminal block 2P 5mm</t>
  </si>
  <si>
    <t>IC Voltage Reg 3.3V TO220 78M33</t>
  </si>
  <si>
    <t>IC Class D MP7770 TSSOP28</t>
  </si>
  <si>
    <t>Tube Korg 6P1 Nutube</t>
  </si>
  <si>
    <t>Phoenix Contact</t>
  </si>
  <si>
    <t>TI</t>
  </si>
  <si>
    <t>Monolithic Power</t>
  </si>
  <si>
    <t>Korg</t>
  </si>
  <si>
    <t>pmillett.com</t>
  </si>
  <si>
    <t>BI</t>
  </si>
  <si>
    <t>64WR1KLF</t>
  </si>
  <si>
    <t>858-64WR1KLF</t>
  </si>
  <si>
    <t>64WR1MEGLF</t>
  </si>
  <si>
    <t>858-64WR1MEGLF</t>
  </si>
  <si>
    <t>651-1729128</t>
  </si>
  <si>
    <t>UA78M33CKCS</t>
  </si>
  <si>
    <t>595-UA78M33CKCS</t>
  </si>
  <si>
    <t>MP7770FG</t>
  </si>
  <si>
    <t>UA7815CKCT</t>
  </si>
  <si>
    <t>595-UA7815CKCT</t>
  </si>
  <si>
    <t>Alt Vendor</t>
  </si>
  <si>
    <t>Alt vendor PN</t>
  </si>
  <si>
    <t>Digi-Key</t>
  </si>
  <si>
    <t>47.5KXBK</t>
  </si>
  <si>
    <t>33.2KXBK</t>
  </si>
  <si>
    <t>1.00MXBK</t>
  </si>
  <si>
    <t>10.0KXBK</t>
  </si>
  <si>
    <t>1.00KXBK</t>
  </si>
  <si>
    <t>100XBK</t>
  </si>
  <si>
    <t>75.0KXBK</t>
  </si>
  <si>
    <t>10.0XBK</t>
  </si>
  <si>
    <t>221KXBK</t>
  </si>
  <si>
    <t>475KXBK</t>
  </si>
  <si>
    <t>82.5KXBK</t>
  </si>
  <si>
    <t>100KXBK</t>
  </si>
  <si>
    <t>150XBK</t>
  </si>
  <si>
    <t>4.75KXBK</t>
  </si>
  <si>
    <t>987-1062</t>
  </si>
  <si>
    <t>987-1583-ND</t>
  </si>
  <si>
    <t>277-1247</t>
  </si>
  <si>
    <t>296-21633-5</t>
  </si>
  <si>
    <t>296-34923-5</t>
  </si>
  <si>
    <t>P122629</t>
  </si>
  <si>
    <t>445-173135-3</t>
  </si>
  <si>
    <t>338-1075</t>
  </si>
  <si>
    <t>338-3061</t>
  </si>
  <si>
    <t>493-3813-3</t>
  </si>
  <si>
    <t>445-173265-1</t>
  </si>
  <si>
    <t>732-5013</t>
  </si>
  <si>
    <t>P6KE30AFSCT</t>
  </si>
  <si>
    <t>490-10997</t>
  </si>
  <si>
    <t>732-5315</t>
  </si>
  <si>
    <t>NuClassD</t>
  </si>
  <si>
    <t>Total</t>
  </si>
  <si>
    <t>R18, R19, R20, R21, R30, R33</t>
  </si>
  <si>
    <t>R6, R7</t>
  </si>
  <si>
    <t>R16, R17</t>
  </si>
  <si>
    <t>C13, C14, C21, C22</t>
  </si>
  <si>
    <t>C32, C33, C36, C39</t>
  </si>
  <si>
    <t>C27, C28</t>
  </si>
  <si>
    <t>R10</t>
  </si>
  <si>
    <t>C10, C17, C26, C29, C31, C34, C35, C38</t>
  </si>
  <si>
    <t>R31</t>
  </si>
  <si>
    <t>MFR-25FBF52-392K</t>
  </si>
  <si>
    <t>Resistor 392k 1/4W 1% MF</t>
  </si>
  <si>
    <t>603-MFR-25FBF52-392K</t>
  </si>
  <si>
    <t>C37</t>
  </si>
  <si>
    <t>IC Reset TL7700 DIP8</t>
  </si>
  <si>
    <t>TL7700CP</t>
  </si>
  <si>
    <t>595-TL7700CP</t>
  </si>
  <si>
    <t>296-26724-5</t>
  </si>
  <si>
    <t>C23, C24, C25</t>
  </si>
  <si>
    <t>Capacitor elect 10uF 35V 2mm LS</t>
  </si>
  <si>
    <t xml:space="preserve">UVR1V100MDD1TA </t>
  </si>
  <si>
    <t>647-UVR1V100MDD1TA</t>
  </si>
  <si>
    <t>UVR1V100MDD1TA</t>
  </si>
  <si>
    <t>C2, C4, C5, C20</t>
  </si>
  <si>
    <t>C3, C30</t>
  </si>
  <si>
    <t>399-11458</t>
  </si>
  <si>
    <t>399-5914</t>
  </si>
  <si>
    <t>399-7716</t>
  </si>
  <si>
    <t>505-MKS22.2/50/5</t>
  </si>
  <si>
    <t>505-MKS2B051001NJO00</t>
  </si>
  <si>
    <t>JFET 2SK209-GR</t>
  </si>
  <si>
    <t>Toshiba</t>
  </si>
  <si>
    <t>2SK209-GR</t>
  </si>
  <si>
    <t>PCB (includes Nutube, 2SK209, and MP7770)</t>
  </si>
  <si>
    <t>623-2743002111</t>
  </si>
  <si>
    <t>Fair-Rite</t>
  </si>
  <si>
    <t>Resistor 150 ohm 1/4W 1% MF</t>
  </si>
  <si>
    <t>Capacitor mica 2pF 0.12" LS</t>
  </si>
  <si>
    <t>R2, R12</t>
  </si>
  <si>
    <t>R32</t>
  </si>
  <si>
    <t>R8, R9, R13, R14, R15</t>
  </si>
  <si>
    <t>R3, R4, R5</t>
  </si>
  <si>
    <t>R1</t>
  </si>
  <si>
    <t>TP1, TP2</t>
  </si>
  <si>
    <t>Test point</t>
  </si>
  <si>
    <t>Keystone</t>
  </si>
  <si>
    <t>5002</t>
  </si>
  <si>
    <t>534-5002</t>
  </si>
  <si>
    <t>36-5002</t>
  </si>
  <si>
    <t>Nutube 6P1</t>
  </si>
  <si>
    <t>IC Voltage Reg 15V TO220 7815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</si>
</sst>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49" fontId="0" fillId="0" borderId="0" xfId="0" applyNumberFormat="1"/>
    <xf numFmtId="44" fontId="0" fillId="0" borderId="0" xfId="1" applyFont="1"/>
    <xf numFmtId="49" fontId="0" fillId="0" borderId="0" xfId="1" applyNumberFormat="1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50"/>
  <sheetViews>
    <sheetView tabSelected="1" zoomScaleNormal="100" workbookViewId="0">
      <selection activeCell="E19" sqref="E19"/>
    </sheetView>
  </sheetViews>
  <sheetFormatPr defaultRowHeight="15"/>
  <cols>
    <col min="1" max="1" width="3.7109375" bestFit="1" customWidth="1"/>
    <col min="2" max="2" width="32.42578125" bestFit="1" customWidth="1"/>
    <col min="3" max="3" width="39.140625" customWidth="1"/>
    <col min="4" max="4" width="17.28515625" customWidth="1"/>
    <col min="5" max="5" width="22.140625" customWidth="1"/>
    <col min="6" max="6" width="14" customWidth="1"/>
    <col min="7" max="7" width="25.140625" customWidth="1"/>
    <col min="8" max="9" width="9.28515625" style="2" customWidth="1"/>
    <col min="10" max="10" width="17.5703125" customWidth="1"/>
    <col min="11" max="11" width="19.42578125" bestFit="1" customWidth="1"/>
    <col min="12" max="12" width="24" customWidth="1"/>
    <col min="13" max="13" width="15.7109375" bestFit="1" customWidth="1"/>
    <col min="14" max="14" width="36" bestFit="1" customWidth="1"/>
  </cols>
  <sheetData>
    <row r="2" spans="1:13">
      <c r="A2" t="s">
        <v>0</v>
      </c>
      <c r="B2" s="1" t="s">
        <v>1</v>
      </c>
      <c r="C2" t="s">
        <v>2</v>
      </c>
      <c r="D2" t="s">
        <v>30</v>
      </c>
      <c r="E2" t="s">
        <v>31</v>
      </c>
      <c r="F2" t="s">
        <v>32</v>
      </c>
      <c r="G2" t="s">
        <v>33</v>
      </c>
      <c r="H2" s="3" t="s">
        <v>34</v>
      </c>
      <c r="I2" s="3" t="s">
        <v>35</v>
      </c>
      <c r="K2" s="1" t="s">
        <v>153</v>
      </c>
      <c r="L2" s="1" t="s">
        <v>154</v>
      </c>
      <c r="M2" s="1"/>
    </row>
    <row r="3" spans="1:13">
      <c r="B3" s="1"/>
      <c r="H3" s="3"/>
      <c r="I3" s="3"/>
      <c r="K3" s="1"/>
      <c r="L3" s="1"/>
      <c r="M3" s="1"/>
    </row>
    <row r="4" spans="1:13">
      <c r="A4">
        <v>5</v>
      </c>
      <c r="B4" s="1" t="s">
        <v>12</v>
      </c>
      <c r="C4" t="s">
        <v>36</v>
      </c>
      <c r="D4" t="s">
        <v>37</v>
      </c>
      <c r="E4" t="s">
        <v>38</v>
      </c>
      <c r="F4" t="s">
        <v>39</v>
      </c>
      <c r="G4" t="s">
        <v>40</v>
      </c>
      <c r="H4" s="2">
        <v>0.65</v>
      </c>
      <c r="I4" s="2">
        <f>H4*A4</f>
        <v>3.25</v>
      </c>
      <c r="K4" s="1" t="s">
        <v>39</v>
      </c>
      <c r="L4" s="1" t="s">
        <v>214</v>
      </c>
      <c r="M4" s="1"/>
    </row>
    <row r="5" spans="1:13">
      <c r="A5">
        <v>8</v>
      </c>
      <c r="B5" s="1" t="s">
        <v>194</v>
      </c>
      <c r="C5" t="s">
        <v>41</v>
      </c>
      <c r="D5" t="s">
        <v>42</v>
      </c>
      <c r="E5" t="s">
        <v>18</v>
      </c>
      <c r="F5" t="s">
        <v>39</v>
      </c>
      <c r="G5" t="s">
        <v>43</v>
      </c>
      <c r="H5" s="2">
        <v>2.25</v>
      </c>
      <c r="I5" s="2">
        <f t="shared" ref="I5:I47" si="0">H5*A5</f>
        <v>18</v>
      </c>
      <c r="K5" s="1" t="s">
        <v>155</v>
      </c>
      <c r="L5" s="1" t="s">
        <v>175</v>
      </c>
      <c r="M5" s="1"/>
    </row>
    <row r="6" spans="1:13">
      <c r="A6">
        <v>4</v>
      </c>
      <c r="B6" s="1" t="s">
        <v>190</v>
      </c>
      <c r="C6" t="s">
        <v>45</v>
      </c>
      <c r="D6" t="s">
        <v>47</v>
      </c>
      <c r="E6" t="s">
        <v>46</v>
      </c>
      <c r="F6" t="s">
        <v>39</v>
      </c>
      <c r="G6" t="s">
        <v>48</v>
      </c>
      <c r="H6" s="2">
        <v>0.55000000000000004</v>
      </c>
      <c r="I6" s="2">
        <f t="shared" si="0"/>
        <v>2.2000000000000002</v>
      </c>
      <c r="K6" s="1" t="s">
        <v>155</v>
      </c>
      <c r="L6" s="1" t="s">
        <v>176</v>
      </c>
      <c r="M6" s="1"/>
    </row>
    <row r="7" spans="1:13">
      <c r="A7">
        <v>2</v>
      </c>
      <c r="B7" s="1" t="s">
        <v>13</v>
      </c>
      <c r="C7" t="s">
        <v>55</v>
      </c>
      <c r="D7" t="s">
        <v>52</v>
      </c>
      <c r="E7" t="s">
        <v>51</v>
      </c>
      <c r="F7" t="s">
        <v>39</v>
      </c>
      <c r="G7" t="s">
        <v>53</v>
      </c>
      <c r="H7" s="2">
        <v>2.11</v>
      </c>
      <c r="I7" s="2">
        <f t="shared" si="0"/>
        <v>4.22</v>
      </c>
      <c r="K7" s="1" t="s">
        <v>155</v>
      </c>
      <c r="L7" s="1" t="s">
        <v>177</v>
      </c>
      <c r="M7" s="1"/>
    </row>
    <row r="8" spans="1:13">
      <c r="A8">
        <v>2</v>
      </c>
      <c r="B8" s="1" t="s">
        <v>15</v>
      </c>
      <c r="C8" t="s">
        <v>223</v>
      </c>
      <c r="D8" t="s">
        <v>52</v>
      </c>
      <c r="E8" t="s">
        <v>54</v>
      </c>
      <c r="F8" t="s">
        <v>39</v>
      </c>
      <c r="G8" t="s">
        <v>56</v>
      </c>
      <c r="H8" s="2">
        <v>3.19</v>
      </c>
      <c r="I8" s="2">
        <f t="shared" si="0"/>
        <v>6.38</v>
      </c>
      <c r="K8" s="1" t="s">
        <v>155</v>
      </c>
      <c r="L8" s="1" t="s">
        <v>178</v>
      </c>
      <c r="M8" s="1"/>
    </row>
    <row r="9" spans="1:13">
      <c r="A9">
        <v>4</v>
      </c>
      <c r="B9" s="1" t="s">
        <v>209</v>
      </c>
      <c r="C9" t="s">
        <v>58</v>
      </c>
      <c r="D9" t="s">
        <v>59</v>
      </c>
      <c r="E9" t="s">
        <v>57</v>
      </c>
      <c r="F9" t="s">
        <v>39</v>
      </c>
      <c r="G9" t="s">
        <v>60</v>
      </c>
      <c r="H9" s="2">
        <v>0.59</v>
      </c>
      <c r="I9" s="2">
        <f t="shared" si="0"/>
        <v>2.36</v>
      </c>
      <c r="K9" s="1" t="s">
        <v>155</v>
      </c>
      <c r="L9" s="1" t="s">
        <v>179</v>
      </c>
      <c r="M9" s="1"/>
    </row>
    <row r="10" spans="1:13">
      <c r="A10">
        <v>2</v>
      </c>
      <c r="B10" s="1" t="s">
        <v>210</v>
      </c>
      <c r="C10" t="s">
        <v>205</v>
      </c>
      <c r="D10" t="s">
        <v>59</v>
      </c>
      <c r="E10" t="s">
        <v>206</v>
      </c>
      <c r="F10" t="s">
        <v>39</v>
      </c>
      <c r="G10" t="s">
        <v>207</v>
      </c>
      <c r="H10" s="2">
        <v>0.22</v>
      </c>
      <c r="I10" s="2">
        <f t="shared" ref="I10" si="1">H10*A10</f>
        <v>0.44</v>
      </c>
      <c r="K10" s="1" t="s">
        <v>155</v>
      </c>
      <c r="L10" s="1" t="s">
        <v>179</v>
      </c>
      <c r="M10" s="1"/>
    </row>
    <row r="11" spans="1:13">
      <c r="A11">
        <v>2</v>
      </c>
      <c r="B11" s="1" t="s">
        <v>192</v>
      </c>
      <c r="C11" t="s">
        <v>61</v>
      </c>
      <c r="D11" t="s">
        <v>37</v>
      </c>
      <c r="E11" t="s">
        <v>62</v>
      </c>
      <c r="F11" t="s">
        <v>39</v>
      </c>
      <c r="G11" t="s">
        <v>63</v>
      </c>
      <c r="H11" s="2">
        <v>0.15</v>
      </c>
      <c r="I11" s="2">
        <f t="shared" si="0"/>
        <v>0.3</v>
      </c>
      <c r="K11" s="1" t="s">
        <v>155</v>
      </c>
      <c r="L11" s="1" t="s">
        <v>208</v>
      </c>
      <c r="M11" s="1"/>
    </row>
    <row r="12" spans="1:13">
      <c r="A12">
        <v>3</v>
      </c>
      <c r="B12" s="1" t="s">
        <v>204</v>
      </c>
      <c r="C12" t="s">
        <v>44</v>
      </c>
      <c r="D12" t="s">
        <v>47</v>
      </c>
      <c r="E12" t="s">
        <v>49</v>
      </c>
      <c r="F12" t="s">
        <v>39</v>
      </c>
      <c r="G12" t="s">
        <v>50</v>
      </c>
      <c r="H12" s="2">
        <v>0.25</v>
      </c>
      <c r="I12" s="2">
        <f t="shared" si="0"/>
        <v>0.75</v>
      </c>
      <c r="K12" s="1" t="s">
        <v>155</v>
      </c>
      <c r="L12" s="1" t="s">
        <v>180</v>
      </c>
      <c r="M12" s="1"/>
    </row>
    <row r="13" spans="1:13">
      <c r="A13">
        <v>4</v>
      </c>
      <c r="B13" s="1" t="s">
        <v>191</v>
      </c>
      <c r="C13" t="s">
        <v>65</v>
      </c>
      <c r="D13" t="s">
        <v>37</v>
      </c>
      <c r="E13" t="s">
        <v>64</v>
      </c>
      <c r="F13" t="s">
        <v>39</v>
      </c>
      <c r="G13" t="s">
        <v>67</v>
      </c>
      <c r="H13" s="2">
        <v>1.01</v>
      </c>
      <c r="I13" s="2">
        <f t="shared" si="0"/>
        <v>4.04</v>
      </c>
      <c r="K13" s="1" t="s">
        <v>155</v>
      </c>
      <c r="L13" s="1" t="s">
        <v>211</v>
      </c>
      <c r="M13" s="1"/>
    </row>
    <row r="14" spans="1:13">
      <c r="A14">
        <v>1</v>
      </c>
      <c r="B14" s="1" t="s">
        <v>199</v>
      </c>
      <c r="C14" t="s">
        <v>66</v>
      </c>
      <c r="D14" t="s">
        <v>37</v>
      </c>
      <c r="E14" t="s">
        <v>68</v>
      </c>
      <c r="F14" t="s">
        <v>39</v>
      </c>
      <c r="G14" t="s">
        <v>69</v>
      </c>
      <c r="H14" s="2">
        <v>0.46</v>
      </c>
      <c r="I14" s="2">
        <f t="shared" si="0"/>
        <v>0.46</v>
      </c>
      <c r="K14" s="1" t="s">
        <v>155</v>
      </c>
      <c r="L14" s="1" t="s">
        <v>212</v>
      </c>
      <c r="M14" s="1"/>
    </row>
    <row r="15" spans="1:13">
      <c r="A15">
        <v>1</v>
      </c>
      <c r="B15" s="1" t="s">
        <v>6</v>
      </c>
      <c r="C15" t="s">
        <v>72</v>
      </c>
      <c r="D15" t="s">
        <v>37</v>
      </c>
      <c r="E15" t="s">
        <v>70</v>
      </c>
      <c r="F15" t="s">
        <v>39</v>
      </c>
      <c r="G15" t="s">
        <v>71</v>
      </c>
      <c r="H15" s="2">
        <v>2.41</v>
      </c>
      <c r="I15" s="2">
        <f t="shared" si="0"/>
        <v>2.41</v>
      </c>
      <c r="K15" s="1" t="s">
        <v>39</v>
      </c>
      <c r="L15" s="1" t="s">
        <v>215</v>
      </c>
      <c r="M15" s="1"/>
    </row>
    <row r="16" spans="1:13">
      <c r="A16">
        <v>1</v>
      </c>
      <c r="B16" s="1" t="s">
        <v>16</v>
      </c>
      <c r="C16" t="s">
        <v>73</v>
      </c>
      <c r="D16" t="s">
        <v>37</v>
      </c>
      <c r="E16" t="s">
        <v>74</v>
      </c>
      <c r="F16" t="s">
        <v>39</v>
      </c>
      <c r="G16" t="s">
        <v>75</v>
      </c>
      <c r="H16" s="2">
        <v>0.16</v>
      </c>
      <c r="I16" s="2">
        <f t="shared" si="0"/>
        <v>0.16</v>
      </c>
      <c r="K16" s="1" t="s">
        <v>155</v>
      </c>
      <c r="L16" s="1" t="s">
        <v>213</v>
      </c>
      <c r="M16" s="1"/>
    </row>
    <row r="17" spans="1:13">
      <c r="A17">
        <v>2</v>
      </c>
      <c r="B17" s="1" t="s">
        <v>24</v>
      </c>
      <c r="C17" t="s">
        <v>76</v>
      </c>
      <c r="D17" t="s">
        <v>77</v>
      </c>
      <c r="E17" t="s">
        <v>78</v>
      </c>
      <c r="F17" t="s">
        <v>39</v>
      </c>
      <c r="G17" t="s">
        <v>79</v>
      </c>
      <c r="H17" s="2">
        <v>0.17</v>
      </c>
      <c r="I17" s="2">
        <f t="shared" si="0"/>
        <v>0.34</v>
      </c>
      <c r="K17" s="1" t="s">
        <v>155</v>
      </c>
      <c r="L17" s="1" t="s">
        <v>181</v>
      </c>
      <c r="M17" s="1"/>
    </row>
    <row r="18" spans="1:13">
      <c r="A18">
        <v>1</v>
      </c>
      <c r="B18" s="1" t="s">
        <v>10</v>
      </c>
      <c r="C18" t="s">
        <v>80</v>
      </c>
      <c r="D18" t="s">
        <v>81</v>
      </c>
      <c r="E18" t="s">
        <v>29</v>
      </c>
      <c r="F18" t="s">
        <v>39</v>
      </c>
      <c r="G18" t="s">
        <v>82</v>
      </c>
      <c r="H18" s="2">
        <v>0.44</v>
      </c>
      <c r="I18" s="2">
        <f t="shared" si="0"/>
        <v>0.44</v>
      </c>
      <c r="K18" s="1" t="s">
        <v>155</v>
      </c>
      <c r="L18" s="1" t="s">
        <v>182</v>
      </c>
      <c r="M18" s="1"/>
    </row>
    <row r="19" spans="1:13">
      <c r="A19">
        <v>2</v>
      </c>
      <c r="B19" s="1" t="s">
        <v>22</v>
      </c>
      <c r="C19" t="s">
        <v>83</v>
      </c>
      <c r="D19" t="s">
        <v>221</v>
      </c>
      <c r="E19" s="1">
        <v>2743002111</v>
      </c>
      <c r="F19" t="s">
        <v>39</v>
      </c>
      <c r="G19" t="s">
        <v>220</v>
      </c>
      <c r="H19" s="2">
        <v>0.22</v>
      </c>
      <c r="I19" s="2">
        <f t="shared" si="0"/>
        <v>0.44</v>
      </c>
      <c r="K19" s="1" t="s">
        <v>155</v>
      </c>
      <c r="L19" s="1" t="s">
        <v>183</v>
      </c>
      <c r="M19" s="1"/>
    </row>
    <row r="20" spans="1:13">
      <c r="A20">
        <v>2</v>
      </c>
      <c r="B20" s="1" t="s">
        <v>23</v>
      </c>
      <c r="C20" t="s">
        <v>84</v>
      </c>
      <c r="D20" t="s">
        <v>77</v>
      </c>
      <c r="E20" s="1">
        <v>61300211121</v>
      </c>
      <c r="F20" t="s">
        <v>39</v>
      </c>
      <c r="G20" t="s">
        <v>85</v>
      </c>
      <c r="H20" s="2">
        <v>0.12</v>
      </c>
      <c r="I20" s="2">
        <f t="shared" si="0"/>
        <v>0.24</v>
      </c>
      <c r="K20" s="1" t="s">
        <v>155</v>
      </c>
      <c r="L20" s="1" t="s">
        <v>184</v>
      </c>
      <c r="M20" s="1"/>
    </row>
    <row r="21" spans="1:13">
      <c r="A21">
        <v>2</v>
      </c>
      <c r="B21" s="1" t="s">
        <v>8</v>
      </c>
      <c r="C21" t="s">
        <v>88</v>
      </c>
      <c r="D21" t="s">
        <v>86</v>
      </c>
      <c r="E21" t="s">
        <v>7</v>
      </c>
      <c r="F21" t="s">
        <v>39</v>
      </c>
      <c r="G21" t="s">
        <v>87</v>
      </c>
      <c r="H21" s="2">
        <v>2.46</v>
      </c>
      <c r="I21" s="2">
        <f t="shared" si="0"/>
        <v>4.92</v>
      </c>
      <c r="K21" s="1"/>
      <c r="L21" s="1"/>
      <c r="M21" s="1"/>
    </row>
    <row r="22" spans="1:13">
      <c r="A22">
        <v>4</v>
      </c>
      <c r="B22" s="1" t="s">
        <v>25</v>
      </c>
      <c r="C22" t="s">
        <v>216</v>
      </c>
      <c r="D22" t="s">
        <v>217</v>
      </c>
      <c r="E22" t="s">
        <v>218</v>
      </c>
      <c r="F22" t="s">
        <v>141</v>
      </c>
      <c r="H22" s="2">
        <v>0</v>
      </c>
      <c r="I22" s="2">
        <f t="shared" si="0"/>
        <v>0</v>
      </c>
      <c r="K22" s="1"/>
      <c r="L22" s="1"/>
      <c r="M22" s="1"/>
    </row>
    <row r="23" spans="1:13">
      <c r="A23">
        <v>1</v>
      </c>
      <c r="B23" s="1" t="s">
        <v>228</v>
      </c>
      <c r="C23" t="s">
        <v>89</v>
      </c>
      <c r="D23" t="s">
        <v>102</v>
      </c>
      <c r="E23" t="s">
        <v>104</v>
      </c>
      <c r="F23" t="s">
        <v>39</v>
      </c>
      <c r="G23" t="s">
        <v>103</v>
      </c>
      <c r="H23" s="2">
        <v>0.12</v>
      </c>
      <c r="I23" s="2">
        <f t="shared" si="0"/>
        <v>0.12</v>
      </c>
      <c r="K23" s="1" t="s">
        <v>155</v>
      </c>
      <c r="L23" s="1" t="s">
        <v>156</v>
      </c>
      <c r="M23" s="1"/>
    </row>
    <row r="24" spans="1:13">
      <c r="A24">
        <v>1</v>
      </c>
      <c r="B24" s="1" t="s">
        <v>193</v>
      </c>
      <c r="C24" t="s">
        <v>90</v>
      </c>
      <c r="D24" t="s">
        <v>102</v>
      </c>
      <c r="E24" t="s">
        <v>105</v>
      </c>
      <c r="F24" t="s">
        <v>39</v>
      </c>
      <c r="G24" t="s">
        <v>106</v>
      </c>
      <c r="H24" s="2">
        <v>0.12</v>
      </c>
      <c r="I24" s="2">
        <f t="shared" si="0"/>
        <v>0.12</v>
      </c>
      <c r="K24" s="1" t="s">
        <v>155</v>
      </c>
      <c r="L24" s="1" t="s">
        <v>157</v>
      </c>
      <c r="M24" s="1"/>
    </row>
    <row r="25" spans="1:13">
      <c r="A25">
        <v>1</v>
      </c>
      <c r="B25" s="1" t="s">
        <v>17</v>
      </c>
      <c r="C25" t="s">
        <v>101</v>
      </c>
      <c r="D25" t="s">
        <v>102</v>
      </c>
      <c r="E25" t="s">
        <v>107</v>
      </c>
      <c r="F25" t="s">
        <v>39</v>
      </c>
      <c r="G25" t="s">
        <v>109</v>
      </c>
      <c r="H25" s="2">
        <v>0.12</v>
      </c>
      <c r="I25" s="2">
        <f t="shared" si="0"/>
        <v>0.12</v>
      </c>
      <c r="K25" s="1" t="s">
        <v>155</v>
      </c>
      <c r="L25" s="1" t="s">
        <v>158</v>
      </c>
      <c r="M25" s="1"/>
    </row>
    <row r="26" spans="1:13">
      <c r="A26">
        <v>2</v>
      </c>
      <c r="B26" s="1" t="s">
        <v>189</v>
      </c>
      <c r="C26" t="s">
        <v>91</v>
      </c>
      <c r="D26" t="s">
        <v>102</v>
      </c>
      <c r="E26" t="s">
        <v>110</v>
      </c>
      <c r="F26" t="s">
        <v>39</v>
      </c>
      <c r="G26" t="s">
        <v>108</v>
      </c>
      <c r="H26" s="2">
        <v>0.12</v>
      </c>
      <c r="I26" s="2">
        <f t="shared" si="0"/>
        <v>0.24</v>
      </c>
      <c r="K26" s="1" t="s">
        <v>155</v>
      </c>
      <c r="L26" s="1" t="s">
        <v>160</v>
      </c>
      <c r="M26" s="1"/>
    </row>
    <row r="27" spans="1:13">
      <c r="A27">
        <v>6</v>
      </c>
      <c r="B27" s="1" t="s">
        <v>187</v>
      </c>
      <c r="C27" t="s">
        <v>92</v>
      </c>
      <c r="D27" t="s">
        <v>102</v>
      </c>
      <c r="E27" t="s">
        <v>111</v>
      </c>
      <c r="F27" t="s">
        <v>39</v>
      </c>
      <c r="G27" t="s">
        <v>112</v>
      </c>
      <c r="H27" s="2">
        <v>0.12</v>
      </c>
      <c r="I27" s="2">
        <f t="shared" si="0"/>
        <v>0.72</v>
      </c>
      <c r="K27" s="1" t="s">
        <v>155</v>
      </c>
      <c r="L27" s="1" t="s">
        <v>159</v>
      </c>
      <c r="M27" s="1"/>
    </row>
    <row r="28" spans="1:13">
      <c r="A28">
        <v>2</v>
      </c>
      <c r="B28" s="1" t="s">
        <v>5</v>
      </c>
      <c r="C28" t="s">
        <v>93</v>
      </c>
      <c r="D28" t="s">
        <v>102</v>
      </c>
      <c r="E28" t="s">
        <v>113</v>
      </c>
      <c r="F28" t="s">
        <v>39</v>
      </c>
      <c r="G28" t="s">
        <v>114</v>
      </c>
      <c r="H28" s="2">
        <v>0.12</v>
      </c>
      <c r="I28" s="2">
        <f t="shared" si="0"/>
        <v>0.24</v>
      </c>
      <c r="K28" s="1" t="s">
        <v>155</v>
      </c>
      <c r="L28" s="1" t="s">
        <v>161</v>
      </c>
      <c r="M28" s="1"/>
    </row>
    <row r="29" spans="1:13">
      <c r="A29">
        <v>2</v>
      </c>
      <c r="B29" s="1" t="s">
        <v>19</v>
      </c>
      <c r="C29" t="s">
        <v>94</v>
      </c>
      <c r="D29" t="s">
        <v>102</v>
      </c>
      <c r="E29" t="s">
        <v>115</v>
      </c>
      <c r="F29" t="s">
        <v>39</v>
      </c>
      <c r="G29" t="s">
        <v>116</v>
      </c>
      <c r="H29" s="2">
        <v>0.11</v>
      </c>
      <c r="I29" s="2">
        <f t="shared" si="0"/>
        <v>0.22</v>
      </c>
      <c r="K29" s="1" t="s">
        <v>155</v>
      </c>
      <c r="L29" s="1" t="s">
        <v>162</v>
      </c>
      <c r="M29" s="1"/>
    </row>
    <row r="30" spans="1:13">
      <c r="A30">
        <v>2</v>
      </c>
      <c r="B30" s="1" t="s">
        <v>4</v>
      </c>
      <c r="C30" t="s">
        <v>95</v>
      </c>
      <c r="D30" t="s">
        <v>102</v>
      </c>
      <c r="E30" t="s">
        <v>117</v>
      </c>
      <c r="F30" t="s">
        <v>39</v>
      </c>
      <c r="G30" t="s">
        <v>118</v>
      </c>
      <c r="H30" s="2">
        <v>0.12</v>
      </c>
      <c r="I30" s="2">
        <f t="shared" si="0"/>
        <v>0.24</v>
      </c>
      <c r="K30" s="1" t="s">
        <v>155</v>
      </c>
      <c r="L30" s="1" t="s">
        <v>163</v>
      </c>
      <c r="M30" s="1"/>
    </row>
    <row r="31" spans="1:13">
      <c r="A31">
        <v>2</v>
      </c>
      <c r="B31" s="1" t="s">
        <v>14</v>
      </c>
      <c r="C31" t="s">
        <v>96</v>
      </c>
      <c r="D31" t="s">
        <v>102</v>
      </c>
      <c r="E31" t="s">
        <v>119</v>
      </c>
      <c r="F31" t="s">
        <v>39</v>
      </c>
      <c r="G31" t="s">
        <v>120</v>
      </c>
      <c r="H31" s="2">
        <v>0.12</v>
      </c>
      <c r="I31" s="2">
        <f t="shared" si="0"/>
        <v>0.24</v>
      </c>
      <c r="K31" s="1" t="s">
        <v>155</v>
      </c>
      <c r="L31" s="1" t="s">
        <v>164</v>
      </c>
      <c r="M31" s="1"/>
    </row>
    <row r="32" spans="1:13">
      <c r="A32">
        <v>2</v>
      </c>
      <c r="B32" s="1" t="s">
        <v>224</v>
      </c>
      <c r="C32" t="s">
        <v>97</v>
      </c>
      <c r="D32" t="s">
        <v>102</v>
      </c>
      <c r="E32" t="s">
        <v>121</v>
      </c>
      <c r="F32" t="s">
        <v>39</v>
      </c>
      <c r="G32" t="s">
        <v>122</v>
      </c>
      <c r="H32" s="2">
        <v>0.12</v>
      </c>
      <c r="I32" s="2">
        <f t="shared" si="0"/>
        <v>0.24</v>
      </c>
      <c r="K32" s="1" t="s">
        <v>155</v>
      </c>
      <c r="L32" s="1" t="s">
        <v>165</v>
      </c>
      <c r="M32" s="1"/>
    </row>
    <row r="33" spans="1:13">
      <c r="A33">
        <v>1</v>
      </c>
      <c r="B33" s="1" t="s">
        <v>225</v>
      </c>
      <c r="C33" t="s">
        <v>98</v>
      </c>
      <c r="D33" t="s">
        <v>102</v>
      </c>
      <c r="E33" t="s">
        <v>123</v>
      </c>
      <c r="F33" t="s">
        <v>39</v>
      </c>
      <c r="G33" t="s">
        <v>124</v>
      </c>
      <c r="H33" s="2">
        <v>0.12</v>
      </c>
      <c r="I33" s="2">
        <f t="shared" si="0"/>
        <v>0.12</v>
      </c>
      <c r="K33" s="1" t="s">
        <v>155</v>
      </c>
      <c r="L33" s="1" t="s">
        <v>166</v>
      </c>
      <c r="M33" s="1"/>
    </row>
    <row r="34" spans="1:13">
      <c r="A34">
        <v>3</v>
      </c>
      <c r="B34" s="1" t="s">
        <v>227</v>
      </c>
      <c r="C34" t="s">
        <v>99</v>
      </c>
      <c r="D34" t="s">
        <v>102</v>
      </c>
      <c r="E34" t="s">
        <v>125</v>
      </c>
      <c r="F34" t="s">
        <v>39</v>
      </c>
      <c r="G34" t="s">
        <v>126</v>
      </c>
      <c r="H34" s="2">
        <v>0.12</v>
      </c>
      <c r="I34" s="2">
        <f t="shared" si="0"/>
        <v>0.36</v>
      </c>
      <c r="K34" s="1" t="s">
        <v>155</v>
      </c>
      <c r="L34" s="1" t="s">
        <v>167</v>
      </c>
      <c r="M34" s="1"/>
    </row>
    <row r="35" spans="1:13">
      <c r="A35">
        <v>2</v>
      </c>
      <c r="B35" s="1" t="s">
        <v>188</v>
      </c>
      <c r="C35" t="s">
        <v>222</v>
      </c>
      <c r="D35" t="s">
        <v>102</v>
      </c>
      <c r="E35" t="s">
        <v>127</v>
      </c>
      <c r="F35" t="s">
        <v>39</v>
      </c>
      <c r="G35" t="s">
        <v>128</v>
      </c>
      <c r="H35" s="2">
        <v>0.12</v>
      </c>
      <c r="I35" s="2">
        <f t="shared" si="0"/>
        <v>0.24</v>
      </c>
      <c r="K35" s="1" t="s">
        <v>155</v>
      </c>
      <c r="L35" s="1" t="s">
        <v>168</v>
      </c>
      <c r="M35" s="1"/>
    </row>
    <row r="36" spans="1:13">
      <c r="A36">
        <v>5</v>
      </c>
      <c r="B36" s="1" t="s">
        <v>226</v>
      </c>
      <c r="C36" t="s">
        <v>100</v>
      </c>
      <c r="D36" t="s">
        <v>102</v>
      </c>
      <c r="E36" t="s">
        <v>129</v>
      </c>
      <c r="F36" t="s">
        <v>39</v>
      </c>
      <c r="G36" t="s">
        <v>130</v>
      </c>
      <c r="H36" s="2">
        <v>0.12</v>
      </c>
      <c r="I36" s="2">
        <f t="shared" si="0"/>
        <v>0.6</v>
      </c>
      <c r="K36" s="1" t="s">
        <v>155</v>
      </c>
      <c r="L36" s="1" t="s">
        <v>169</v>
      </c>
      <c r="M36" s="1"/>
    </row>
    <row r="37" spans="1:13">
      <c r="A37">
        <v>1</v>
      </c>
      <c r="B37" s="1" t="s">
        <v>195</v>
      </c>
      <c r="C37" t="s">
        <v>197</v>
      </c>
      <c r="D37" t="s">
        <v>102</v>
      </c>
      <c r="E37" t="s">
        <v>196</v>
      </c>
      <c r="F37" t="s">
        <v>39</v>
      </c>
      <c r="G37" t="s">
        <v>198</v>
      </c>
      <c r="H37" s="2">
        <v>0.12</v>
      </c>
      <c r="I37" s="2">
        <f t="shared" ref="I37" si="2">H37*A37</f>
        <v>0.12</v>
      </c>
      <c r="K37" s="1" t="s">
        <v>155</v>
      </c>
      <c r="L37" s="1" t="s">
        <v>169</v>
      </c>
      <c r="M37" s="1"/>
    </row>
    <row r="38" spans="1:13">
      <c r="A38">
        <v>1</v>
      </c>
      <c r="B38" s="1" t="s">
        <v>11</v>
      </c>
      <c r="C38" t="s">
        <v>131</v>
      </c>
      <c r="D38" t="s">
        <v>142</v>
      </c>
      <c r="E38" t="s">
        <v>143</v>
      </c>
      <c r="F38" t="s">
        <v>39</v>
      </c>
      <c r="G38" t="s">
        <v>144</v>
      </c>
      <c r="H38" s="2">
        <v>1.62</v>
      </c>
      <c r="I38" s="2">
        <f t="shared" si="0"/>
        <v>1.62</v>
      </c>
      <c r="K38" s="1" t="s">
        <v>155</v>
      </c>
      <c r="L38" s="1" t="s">
        <v>170</v>
      </c>
      <c r="M38" s="1"/>
    </row>
    <row r="39" spans="1:13">
      <c r="A39">
        <v>1</v>
      </c>
      <c r="B39" s="1" t="s">
        <v>9</v>
      </c>
      <c r="C39" t="s">
        <v>132</v>
      </c>
      <c r="D39" t="s">
        <v>142</v>
      </c>
      <c r="E39" t="s">
        <v>145</v>
      </c>
      <c r="F39" t="s">
        <v>39</v>
      </c>
      <c r="G39" t="s">
        <v>146</v>
      </c>
      <c r="H39" s="2">
        <v>1.62</v>
      </c>
      <c r="I39" s="2">
        <f t="shared" si="0"/>
        <v>1.62</v>
      </c>
      <c r="K39" s="1" t="s">
        <v>155</v>
      </c>
      <c r="L39" s="1" t="s">
        <v>171</v>
      </c>
      <c r="M39" s="1"/>
    </row>
    <row r="40" spans="1:13">
      <c r="A40">
        <v>2</v>
      </c>
      <c r="B40" s="1" t="s">
        <v>229</v>
      </c>
      <c r="C40" t="s">
        <v>230</v>
      </c>
      <c r="D40" t="s">
        <v>231</v>
      </c>
      <c r="E40" s="1" t="s">
        <v>232</v>
      </c>
      <c r="F40" t="s">
        <v>39</v>
      </c>
      <c r="G40" t="s">
        <v>233</v>
      </c>
      <c r="H40" s="2">
        <v>0.33</v>
      </c>
      <c r="I40" s="2">
        <f t="shared" ref="I40" si="3">H40*A40</f>
        <v>0.66</v>
      </c>
      <c r="K40" s="1" t="s">
        <v>155</v>
      </c>
      <c r="L40" s="1" t="s">
        <v>234</v>
      </c>
      <c r="M40" s="1"/>
    </row>
    <row r="41" spans="1:13">
      <c r="A41">
        <v>3</v>
      </c>
      <c r="B41" s="1" t="s">
        <v>3</v>
      </c>
      <c r="C41" t="s">
        <v>133</v>
      </c>
      <c r="D41" t="s">
        <v>137</v>
      </c>
      <c r="E41" s="1">
        <v>1729128</v>
      </c>
      <c r="F41" t="s">
        <v>39</v>
      </c>
      <c r="G41" t="s">
        <v>147</v>
      </c>
      <c r="H41" s="2">
        <v>1.05</v>
      </c>
      <c r="I41" s="2">
        <f t="shared" si="0"/>
        <v>3.1500000000000004</v>
      </c>
      <c r="K41" s="1" t="s">
        <v>155</v>
      </c>
      <c r="L41" s="1" t="s">
        <v>172</v>
      </c>
      <c r="M41" s="1"/>
    </row>
    <row r="42" spans="1:13">
      <c r="A42">
        <v>1</v>
      </c>
      <c r="B42" s="1" t="s">
        <v>20</v>
      </c>
      <c r="C42" t="s">
        <v>200</v>
      </c>
      <c r="D42" t="s">
        <v>138</v>
      </c>
      <c r="E42" s="1" t="s">
        <v>201</v>
      </c>
      <c r="F42" t="s">
        <v>39</v>
      </c>
      <c r="G42" t="s">
        <v>202</v>
      </c>
      <c r="H42" s="2">
        <v>3.41</v>
      </c>
      <c r="I42" s="2">
        <f t="shared" si="0"/>
        <v>3.41</v>
      </c>
      <c r="K42" s="1" t="s">
        <v>155</v>
      </c>
      <c r="L42" s="1" t="s">
        <v>203</v>
      </c>
      <c r="M42" s="1"/>
    </row>
    <row r="43" spans="1:13">
      <c r="A43">
        <v>1</v>
      </c>
      <c r="B43" s="1" t="s">
        <v>21</v>
      </c>
      <c r="C43" t="s">
        <v>134</v>
      </c>
      <c r="D43" t="s">
        <v>138</v>
      </c>
      <c r="E43" t="s">
        <v>148</v>
      </c>
      <c r="F43" t="s">
        <v>39</v>
      </c>
      <c r="G43" t="s">
        <v>149</v>
      </c>
      <c r="H43" s="2">
        <v>0.71</v>
      </c>
      <c r="I43" s="2">
        <f t="shared" si="0"/>
        <v>0.71</v>
      </c>
      <c r="K43" s="1" t="s">
        <v>155</v>
      </c>
      <c r="L43" s="1" t="s">
        <v>173</v>
      </c>
      <c r="M43" s="1"/>
    </row>
    <row r="44" spans="1:13">
      <c r="A44">
        <v>1</v>
      </c>
      <c r="B44" s="1" t="s">
        <v>27</v>
      </c>
      <c r="C44" t="s">
        <v>135</v>
      </c>
      <c r="D44" t="s">
        <v>139</v>
      </c>
      <c r="E44" t="s">
        <v>150</v>
      </c>
      <c r="F44" t="s">
        <v>141</v>
      </c>
      <c r="I44" s="2">
        <f t="shared" si="0"/>
        <v>0</v>
      </c>
      <c r="K44" s="1"/>
      <c r="L44" s="1"/>
      <c r="M44" s="1"/>
    </row>
    <row r="45" spans="1:13">
      <c r="A45">
        <v>1</v>
      </c>
      <c r="B45" s="1" t="s">
        <v>26</v>
      </c>
      <c r="C45" t="s">
        <v>236</v>
      </c>
      <c r="D45" t="s">
        <v>138</v>
      </c>
      <c r="E45" t="s">
        <v>151</v>
      </c>
      <c r="F45" t="s">
        <v>39</v>
      </c>
      <c r="G45" t="s">
        <v>152</v>
      </c>
      <c r="H45" s="2">
        <v>0.52</v>
      </c>
      <c r="I45" s="2">
        <f t="shared" si="0"/>
        <v>0.52</v>
      </c>
      <c r="K45" s="1" t="s">
        <v>155</v>
      </c>
      <c r="L45" s="1" t="s">
        <v>174</v>
      </c>
      <c r="M45" s="1"/>
    </row>
    <row r="46" spans="1:13">
      <c r="A46">
        <v>1</v>
      </c>
      <c r="B46" s="1" t="s">
        <v>28</v>
      </c>
      <c r="C46" t="s">
        <v>136</v>
      </c>
      <c r="D46" t="s">
        <v>140</v>
      </c>
      <c r="E46" t="s">
        <v>235</v>
      </c>
      <c r="F46" t="s">
        <v>141</v>
      </c>
      <c r="I46" s="2">
        <f t="shared" si="0"/>
        <v>0</v>
      </c>
      <c r="K46" s="1"/>
      <c r="L46" s="1"/>
      <c r="M46" s="1"/>
    </row>
    <row r="47" spans="1:13">
      <c r="A47">
        <v>1</v>
      </c>
      <c r="C47" t="s">
        <v>219</v>
      </c>
      <c r="D47" t="s">
        <v>141</v>
      </c>
      <c r="E47" t="s">
        <v>185</v>
      </c>
      <c r="F47" t="s">
        <v>141</v>
      </c>
      <c r="H47" s="2">
        <v>60</v>
      </c>
      <c r="I47" s="2">
        <f t="shared" si="0"/>
        <v>60</v>
      </c>
    </row>
    <row r="50" spans="7:9">
      <c r="G50" t="s">
        <v>186</v>
      </c>
      <c r="I50" s="2">
        <f>SUM(I4:I47)</f>
        <v>126.97999999999996</v>
      </c>
    </row>
  </sheetData>
  <sortState ref="A3:N43">
    <sortCondition ref="B3:B43"/>
  </sortState>
  <pageMargins left="0.7" right="0.7" top="0.75" bottom="0.75" header="0.3" footer="0.3"/>
  <pageSetup scale="52" orientation="landscape" r:id="rId1"/>
  <ignoredErrors>
    <ignoredError sqref="E4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NuClassDTH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pmillett</dc:creator>
  <cp:lastModifiedBy>pete.millett</cp:lastModifiedBy>
  <cp:lastPrinted>2018-08-04T20:09:55Z</cp:lastPrinted>
  <dcterms:created xsi:type="dcterms:W3CDTF">2018-07-15T14:49:24Z</dcterms:created>
  <dcterms:modified xsi:type="dcterms:W3CDTF">2018-08-07T18:18:38Z</dcterms:modified>
</cp:coreProperties>
</file>