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Audio\file_downloads\"/>
    </mc:Choice>
  </mc:AlternateContent>
  <bookViews>
    <workbookView xWindow="0" yWindow="0" windowWidth="26856" windowHeight="15600"/>
  </bookViews>
  <sheets>
    <sheet name="dcpp_mb" sheetId="1" r:id="rId1"/>
  </sheets>
  <calcPr calcId="152511"/>
</workbook>
</file>

<file path=xl/calcChain.xml><?xml version="1.0" encoding="utf-8"?>
<calcChain xmlns="http://schemas.openxmlformats.org/spreadsheetml/2006/main">
  <c r="J7" i="1" l="1"/>
  <c r="J56" i="1" l="1"/>
  <c r="J47" i="1"/>
  <c r="J16" i="1"/>
  <c r="J40" i="1"/>
  <c r="J41" i="1"/>
  <c r="J21" i="1"/>
  <c r="J66" i="1"/>
  <c r="J65" i="1"/>
  <c r="J62" i="1"/>
  <c r="J61" i="1"/>
  <c r="J60" i="1"/>
  <c r="J59" i="1"/>
  <c r="J58" i="1"/>
  <c r="J57" i="1"/>
  <c r="J46" i="1"/>
  <c r="J45" i="1"/>
  <c r="J44" i="1"/>
  <c r="J43" i="1"/>
  <c r="J42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0" i="1"/>
  <c r="J19" i="1"/>
  <c r="J18" i="1"/>
  <c r="J17" i="1"/>
  <c r="J15" i="1"/>
  <c r="J14" i="1"/>
  <c r="J13" i="1"/>
  <c r="J12" i="1"/>
  <c r="J11" i="1"/>
  <c r="J10" i="1"/>
  <c r="J9" i="1"/>
  <c r="J8" i="1"/>
  <c r="I71" i="1" l="1"/>
</calcChain>
</file>

<file path=xl/sharedStrings.xml><?xml version="1.0" encoding="utf-8"?>
<sst xmlns="http://schemas.openxmlformats.org/spreadsheetml/2006/main" count="358" uniqueCount="272">
  <si>
    <t>TP1, TP2, TP3, TP4, TP5, TP6</t>
  </si>
  <si>
    <t>Q1, Q2</t>
  </si>
  <si>
    <t>F1</t>
  </si>
  <si>
    <t>0.22uF 600V</t>
  </si>
  <si>
    <t>C5, C6</t>
  </si>
  <si>
    <t>10</t>
  </si>
  <si>
    <t>R27, R28, R37</t>
  </si>
  <si>
    <t>100</t>
  </si>
  <si>
    <t>R7</t>
  </si>
  <si>
    <t>R33</t>
  </si>
  <si>
    <t>100k</t>
  </si>
  <si>
    <t>10k</t>
  </si>
  <si>
    <t>R15, R16</t>
  </si>
  <si>
    <t>10uF 500V</t>
  </si>
  <si>
    <t>C2, C11, C14, C15</t>
  </si>
  <si>
    <t>1M</t>
  </si>
  <si>
    <t>R36</t>
  </si>
  <si>
    <t>1N5245</t>
  </si>
  <si>
    <t>D5, D9</t>
  </si>
  <si>
    <t>1N5262</t>
  </si>
  <si>
    <t>D6, D7, D8</t>
  </si>
  <si>
    <t>1k</t>
  </si>
  <si>
    <t>R17, R26</t>
  </si>
  <si>
    <t>1k CC</t>
  </si>
  <si>
    <t>R3, R4, R11, R12, R19, R22, R23, R29, R30, R38, R40</t>
  </si>
  <si>
    <t>1uF 63V</t>
  </si>
  <si>
    <t>C12, C13</t>
  </si>
  <si>
    <t>200</t>
  </si>
  <si>
    <t>R18</t>
  </si>
  <si>
    <t>220k</t>
  </si>
  <si>
    <t>R24, R25</t>
  </si>
  <si>
    <t>220uF 100V</t>
  </si>
  <si>
    <t>C16</t>
  </si>
  <si>
    <t>3.3k</t>
  </si>
  <si>
    <t>R1</t>
  </si>
  <si>
    <t>30k 2W</t>
  </si>
  <si>
    <t>R20, R21</t>
  </si>
  <si>
    <t>330k</t>
  </si>
  <si>
    <t>R31, R34, R35</t>
  </si>
  <si>
    <t>R9, R10</t>
  </si>
  <si>
    <t>R42</t>
  </si>
  <si>
    <t>470k</t>
  </si>
  <si>
    <t>R41</t>
  </si>
  <si>
    <t>470uF 100V</t>
  </si>
  <si>
    <t>C17, C18</t>
  </si>
  <si>
    <t>47k</t>
  </si>
  <si>
    <t>47uF 500V</t>
  </si>
  <si>
    <t>C7, C10, C19, C20, C21</t>
  </si>
  <si>
    <t>47uF 63V</t>
  </si>
  <si>
    <t>C3, C4</t>
  </si>
  <si>
    <t>5k</t>
  </si>
  <si>
    <t>R6, R8</t>
  </si>
  <si>
    <t>6CB6</t>
  </si>
  <si>
    <t>VT1, VT2</t>
  </si>
  <si>
    <t>6HJ5</t>
  </si>
  <si>
    <t>VT3, VT4</t>
  </si>
  <si>
    <t>820pF 1000V</t>
  </si>
  <si>
    <t>C8, C9</t>
  </si>
  <si>
    <t>CL140</t>
  </si>
  <si>
    <t>RT1</t>
  </si>
  <si>
    <t>HS_7136DG</t>
  </si>
  <si>
    <t>HS1</t>
  </si>
  <si>
    <t>IXCP10M45</t>
  </si>
  <si>
    <t>U1</t>
  </si>
  <si>
    <t>MUR1100</t>
  </si>
  <si>
    <t>D10, D14, D17</t>
  </si>
  <si>
    <t>SF51-B</t>
  </si>
  <si>
    <t>D1, D2, D3, D4</t>
  </si>
  <si>
    <t>PCB components</t>
  </si>
  <si>
    <t>Qty</t>
  </si>
  <si>
    <t>Value</t>
  </si>
  <si>
    <t>Parts</t>
  </si>
  <si>
    <t>Description</t>
  </si>
  <si>
    <t>Mfg</t>
  </si>
  <si>
    <t>Mfg PN</t>
  </si>
  <si>
    <t>Vendor</t>
  </si>
  <si>
    <t>Vendor PN</t>
  </si>
  <si>
    <t>Cost Ea</t>
  </si>
  <si>
    <t>Cost Ext</t>
  </si>
  <si>
    <t>Comments</t>
  </si>
  <si>
    <t>Film capacitor, 1uF 63V, 7.5mm x 7.5mm, 5mm LS</t>
  </si>
  <si>
    <t>Wima</t>
  </si>
  <si>
    <t>MKS2-1.0/63/10</t>
  </si>
  <si>
    <t>Mouser</t>
  </si>
  <si>
    <t>505-MKS21.0/63/10</t>
  </si>
  <si>
    <t>Electrolytic capacitor, 220uF 100V, 12.5mm dia, 5mm LS</t>
  </si>
  <si>
    <t>Nichicon</t>
  </si>
  <si>
    <t>UVZ2A221MHD</t>
  </si>
  <si>
    <t>647-UVZ2A221MHD</t>
  </si>
  <si>
    <t>Electrolytic capacitor, 470uF 100V, 16mm dia, 7.5mm LS</t>
  </si>
  <si>
    <t>UVZ2A471MHD</t>
  </si>
  <si>
    <t>647-UVZ2A471MHD</t>
  </si>
  <si>
    <t>Electrolytic capacitor, 47uF 63V, 6.3mm dia, 2.5mm LS</t>
  </si>
  <si>
    <t>UVZ1J470MED</t>
  </si>
  <si>
    <t>647-UVZ1J470MED</t>
  </si>
  <si>
    <t>Film capacitor, 0.22uF, 600V (coupling caps - see comments)</t>
  </si>
  <si>
    <t>MKP10-.22/630/5</t>
  </si>
  <si>
    <t>505-M10.22/630/5</t>
  </si>
  <si>
    <t>You can substitute your favorite coupling cap here.  Minimum 0.22uF, minimum 500V.  Film, paper-in-oil, others can be used.  PCB hole pattern will accept many different sized caps.</t>
  </si>
  <si>
    <t>Mica or film capacitor, 820pF 500-1000V</t>
  </si>
  <si>
    <t>CDE</t>
  </si>
  <si>
    <t>CD19FD821JO3</t>
  </si>
  <si>
    <t>5982-19-500V820</t>
  </si>
  <si>
    <t>Rectifier, fast recovery, 1A 1000V</t>
  </si>
  <si>
    <t>On Semi</t>
  </si>
  <si>
    <t>MUR1100EG</t>
  </si>
  <si>
    <t>863-MUR1100ERLG</t>
  </si>
  <si>
    <t>Zener diode, 15V 500mW</t>
  </si>
  <si>
    <t>Fairchild Semi</t>
  </si>
  <si>
    <t>1N5242B</t>
  </si>
  <si>
    <t>512-1N5245B</t>
  </si>
  <si>
    <t>Zener diode, 51V 500mW</t>
  </si>
  <si>
    <t>1N5262B</t>
  </si>
  <si>
    <t>512-1N5262B</t>
  </si>
  <si>
    <t>MOSFET, 600V 8A TO-220F</t>
  </si>
  <si>
    <t>Resistor, 3.3k ohms 1/2 watt minimum</t>
  </si>
  <si>
    <t>KOA</t>
  </si>
  <si>
    <t>SPR2CT521R332J</t>
  </si>
  <si>
    <t>660-SPR2CT521R332J</t>
  </si>
  <si>
    <t>Resistor, 10k 1/2 watt minimum</t>
  </si>
  <si>
    <t>SPR2C103J</t>
  </si>
  <si>
    <t>660-SPR2C103J</t>
  </si>
  <si>
    <t>Resistor, 1k 1/2W carbon comp only</t>
  </si>
  <si>
    <t>IRC</t>
  </si>
  <si>
    <t>RC20GF102J</t>
  </si>
  <si>
    <t>66-RC20GF102J</t>
  </si>
  <si>
    <t>These are for grid stoppers.  Must be carbon comp.  Value not critical, can use anything near 1k.</t>
  </si>
  <si>
    <t>Resistor, 1k 1/2 watt minimum</t>
  </si>
  <si>
    <t>SPR2CT521R102J</t>
  </si>
  <si>
    <t>660-SPR2CT521R102J</t>
  </si>
  <si>
    <t>Resistor, 200 ohms 1/4 watt minimum</t>
  </si>
  <si>
    <t>Vishay/Dale</t>
  </si>
  <si>
    <t>RN60D2000FB14</t>
  </si>
  <si>
    <t>71-RN60D-F-200</t>
  </si>
  <si>
    <t>Resistor, 100k 1/2 watt minimum</t>
  </si>
  <si>
    <t>SPR2CT521R104J</t>
  </si>
  <si>
    <t>660-SPR2CT521R104J</t>
  </si>
  <si>
    <t>SPR2CT521R303J</t>
  </si>
  <si>
    <t>660-SPR2CT521R303J</t>
  </si>
  <si>
    <t>Resistor, 30k 2 watt minimum</t>
  </si>
  <si>
    <t>Resistor, 220k 1/2 watt minimum</t>
  </si>
  <si>
    <t>SPR2LT521R224J</t>
  </si>
  <si>
    <t>660-SPR2LT521R224J</t>
  </si>
  <si>
    <t>Resistor, 10 ohms 1/2 watt minimum</t>
  </si>
  <si>
    <t>SPR2CT521R100J</t>
  </si>
  <si>
    <t>660-SPR2CT521R100J</t>
  </si>
  <si>
    <t>SPR2CT521R334J</t>
  </si>
  <si>
    <t>660-SPR2CT521R334J</t>
  </si>
  <si>
    <t>Resistor, 100 ohms 1/2 watt minimum</t>
  </si>
  <si>
    <t>SPR2CT521R101J</t>
  </si>
  <si>
    <t>660-SPR2CT521R101J</t>
  </si>
  <si>
    <t>Pot, 1-turn trimmer, 5k</t>
  </si>
  <si>
    <t>Piher</t>
  </si>
  <si>
    <t>PT10LV10-502A2020</t>
  </si>
  <si>
    <t>531-PT10V-5K</t>
  </si>
  <si>
    <t>Resistor, 1Meg 1/2 watt minimum</t>
  </si>
  <si>
    <t>CF1/2C105J</t>
  </si>
  <si>
    <t>660-CF1/2C105J</t>
  </si>
  <si>
    <t>Resistor, 47k 1/2 watt minimum</t>
  </si>
  <si>
    <t>SPR2CT521R473J</t>
  </si>
  <si>
    <t>660-SPR2CT521R473J</t>
  </si>
  <si>
    <t>Thermistor, inrush limiter, CL-140</t>
  </si>
  <si>
    <t>Thermometrics</t>
  </si>
  <si>
    <t>RL3504-31.2-73-S13</t>
  </si>
  <si>
    <t>527-CL140</t>
  </si>
  <si>
    <t>Test point</t>
  </si>
  <si>
    <t>Kobicon</t>
  </si>
  <si>
    <t>151-103-RC</t>
  </si>
  <si>
    <t>Tube socket, 7-pin miniature, PCB mount</t>
  </si>
  <si>
    <t>NA</t>
  </si>
  <si>
    <t>Can use others, 0.75" pin circle</t>
  </si>
  <si>
    <t>Tube socket, 12-pin compactron, PCB mount</t>
  </si>
  <si>
    <t>Can use others, 1" - 1.1" pin circle</t>
  </si>
  <si>
    <t>IC, current regulator, Ixys 10M45S, TO-220 package</t>
  </si>
  <si>
    <t>Ixys</t>
  </si>
  <si>
    <t>IXCP10M45S</t>
  </si>
  <si>
    <t>747-IXCP10M45S</t>
  </si>
  <si>
    <t>Chassis mounted components</t>
  </si>
  <si>
    <t>T1</t>
  </si>
  <si>
    <t>Power transformer</t>
  </si>
  <si>
    <t>Or use your favorite one.</t>
  </si>
  <si>
    <t>J2</t>
  </si>
  <si>
    <t>Speaker terminals, dual binding post</t>
  </si>
  <si>
    <t>Power inlet / switch / fuseholder</t>
  </si>
  <si>
    <t>Fuse, 2A slow blow</t>
  </si>
  <si>
    <t>Tubes</t>
  </si>
  <si>
    <t>any</t>
  </si>
  <si>
    <t>Schurter</t>
  </si>
  <si>
    <t>693-4304.6058</t>
  </si>
  <si>
    <t>Sweep tube, 6HJ5</t>
  </si>
  <si>
    <t>RES</t>
  </si>
  <si>
    <t>Hammond</t>
  </si>
  <si>
    <t>290FX</t>
  </si>
  <si>
    <t>1650N</t>
  </si>
  <si>
    <t>Other output transformers can work.  4.3k P-P to 8 ohms. 50W minimum..</t>
  </si>
  <si>
    <t>Keystone</t>
  </si>
  <si>
    <t>Electrolytic capacitor, 10uF 500V, 13mm dia, 5mm LS</t>
  </si>
  <si>
    <t>Electrolytic capacitor, 47uF 500V, 16mm dia, 7.5mm LS</t>
  </si>
  <si>
    <t>UCY2H470MHD</t>
  </si>
  <si>
    <t>647-UCY2H470MHD</t>
  </si>
  <si>
    <t>UCY2H100MHD1TO</t>
  </si>
  <si>
    <t>647-UCY2H100MHD1TO</t>
  </si>
  <si>
    <t>Heatsink, PCB, Aavid 7136DG</t>
  </si>
  <si>
    <t>Aavid</t>
  </si>
  <si>
    <t>7136DG</t>
  </si>
  <si>
    <t>532-7136DG</t>
  </si>
  <si>
    <t>534-4527</t>
  </si>
  <si>
    <t>Fuse holder, 5mm x 20mm PCB</t>
  </si>
  <si>
    <t>Rectifier, fast recovery, 5A 50V</t>
  </si>
  <si>
    <t>Rectron</t>
  </si>
  <si>
    <t>583-SF51-B</t>
  </si>
  <si>
    <t>FQPF8N60CFT</t>
  </si>
  <si>
    <t>512-FQPF8N60CFT</t>
  </si>
  <si>
    <t>Resistor, 470k 1/2 watt minimum</t>
  </si>
  <si>
    <t>SPR2CT521R474J</t>
  </si>
  <si>
    <t>660-SPR2C474J</t>
  </si>
  <si>
    <t>Any TO-220 package 4.7k or 5k resistor is OK</t>
  </si>
  <si>
    <t>Caddock</t>
  </si>
  <si>
    <t>MP925-5.00K-1%</t>
  </si>
  <si>
    <t>684-MP925-5K</t>
  </si>
  <si>
    <t>eBay</t>
  </si>
  <si>
    <t>at F1</t>
  </si>
  <si>
    <t>Fuse, 500mA ceramic</t>
  </si>
  <si>
    <t>Fuse should be rated for DC 400V minimum!</t>
  </si>
  <si>
    <t>Littlefuse</t>
  </si>
  <si>
    <t>0477.500MXP</t>
  </si>
  <si>
    <t>576-0477.500MXP</t>
  </si>
  <si>
    <t>500mA</t>
  </si>
  <si>
    <t>Pot, 1-turn trimmer, 100 ohms</t>
  </si>
  <si>
    <t>PT10LV10-101A2020</t>
  </si>
  <si>
    <t>531-PT10V-100</t>
  </si>
  <si>
    <t>3.9k</t>
  </si>
  <si>
    <t>Resistor, 3.9k 1/2 watt minimum</t>
  </si>
  <si>
    <t>SPR2CT521R392J</t>
  </si>
  <si>
    <t>660-SPR2CT521R392J</t>
  </si>
  <si>
    <t>5k TO-220</t>
  </si>
  <si>
    <t>Resistor, 5k TO-220 package</t>
  </si>
  <si>
    <t>This is a Hammond Twin Reverb power xfmr, available from other sources as well</t>
  </si>
  <si>
    <t>F2</t>
  </si>
  <si>
    <t>T2</t>
  </si>
  <si>
    <t>J3</t>
  </si>
  <si>
    <t>J4</t>
  </si>
  <si>
    <t>Output transformer, 4.3k : 4/8 50W push-pull</t>
  </si>
  <si>
    <t>RCA jack</t>
  </si>
  <si>
    <t>Rean</t>
  </si>
  <si>
    <t>NYS367-9</t>
  </si>
  <si>
    <t>568-NYS367-9</t>
  </si>
  <si>
    <t>164-19B2-EX</t>
  </si>
  <si>
    <t>Kobiconn</t>
  </si>
  <si>
    <t>Total</t>
  </si>
  <si>
    <t>PC Board</t>
  </si>
  <si>
    <t>Pete Millett</t>
  </si>
  <si>
    <t>DCPP_MB</t>
  </si>
  <si>
    <t>www.pmillett.com</t>
  </si>
  <si>
    <t>Chassis</t>
  </si>
  <si>
    <t>Landfall Systems</t>
  </si>
  <si>
    <t>www.landfallsystems.com</t>
  </si>
  <si>
    <t>546-290FX</t>
  </si>
  <si>
    <t>546-1650N</t>
  </si>
  <si>
    <t>0001.2507</t>
  </si>
  <si>
    <t>693-0001.2507</t>
  </si>
  <si>
    <t>Pentode, 6GU5</t>
  </si>
  <si>
    <t>6GU5</t>
  </si>
  <si>
    <t>C1</t>
  </si>
  <si>
    <t>33pF</t>
  </si>
  <si>
    <t>Mica or film capacitor, 33pF</t>
  </si>
  <si>
    <t>CD15ED330JO3F</t>
  </si>
  <si>
    <t>598-CD15ED330JO3F</t>
  </si>
  <si>
    <t>May need to change with other OPTs</t>
  </si>
  <si>
    <t>R5, R32, R39</t>
  </si>
  <si>
    <t>R2, R13, R14</t>
  </si>
  <si>
    <t>Resistor, 330k 2 watt 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</si>
</sst>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5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1" fillId="0" borderId="0" xfId="0" applyFont="1" applyAlignment="1">
      <alignment vertical="center" wrapText="1"/>
    </xf>
    <xf numFmtId="164" fontId="0" fillId="0" borderId="0" xfId="0" applyNumberFormat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1" fillId="0" borderId="0" xfId="0" applyFont="1" applyAlignment="1">
      <alignment vertical="top" wrapText="1"/>
    </xf>
    <xf numFmtId="0" fontId="21" fillId="33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164" fontId="18" fillId="0" borderId="0" xfId="0" applyNumberFormat="1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49" fontId="21" fillId="0" borderId="0" xfId="0" applyNumberFormat="1" applyFont="1" applyAlignment="1">
      <alignment vertical="top" wrapText="1"/>
    </xf>
    <xf numFmtId="0" fontId="20" fillId="0" borderId="0" xfId="43" applyAlignment="1">
      <alignment vertical="center"/>
    </xf>
    <xf numFmtId="0" fontId="22" fillId="0" borderId="0" xfId="0" applyFont="1" applyAlignment="1">
      <alignment horizontal="left" vertical="center"/>
    </xf>
    <xf numFmtId="44" fontId="18" fillId="0" borderId="0" xfId="1" applyFont="1" applyBorder="1" applyAlignment="1">
      <alignment horizontal="left" vertical="center"/>
    </xf>
    <xf numFmtId="0" fontId="23" fillId="0" borderId="0" xfId="0" applyFont="1"/>
    <xf numFmtId="164" fontId="23" fillId="0" borderId="0" xfId="0" applyNumberFormat="1" applyFont="1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0" fillId="0" borderId="0" xfId="43" applyBorder="1" applyAlignment="1">
      <alignment horizontal="left" vertical="center"/>
    </xf>
    <xf numFmtId="49" fontId="0" fillId="0" borderId="0" xfId="0" applyNumberFormat="1" applyAlignment="1">
      <alignment wrapText="1"/>
    </xf>
    <xf numFmtId="0" fontId="19" fillId="0" borderId="0" xfId="0" applyFont="1" applyBorder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andfallsystems.com/" TargetMode="External"/><Relationship Id="rId1" Type="http://schemas.openxmlformats.org/officeDocument/2006/relationships/hyperlink" Target="http://www.pmillet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tabSelected="1" topLeftCell="A19" zoomScaleNormal="100" workbookViewId="0">
      <selection activeCell="D33" sqref="D33"/>
    </sheetView>
  </sheetViews>
  <sheetFormatPr defaultRowHeight="14.4" x14ac:dyDescent="0.3"/>
  <cols>
    <col min="1" max="1" width="6.5546875" style="8" customWidth="1"/>
    <col min="2" max="2" width="25.33203125" customWidth="1"/>
    <col min="3" max="3" width="30.77734375" bestFit="1" customWidth="1"/>
    <col min="4" max="4" width="59.21875" customWidth="1"/>
    <col min="5" max="5" width="30.5546875" customWidth="1"/>
    <col min="6" max="6" width="25.21875" customWidth="1"/>
    <col min="7" max="7" width="23.5546875" customWidth="1"/>
    <col min="8" max="8" width="23.77734375" customWidth="1"/>
    <col min="9" max="9" width="11.33203125" bestFit="1" customWidth="1"/>
    <col min="10" max="10" width="8.88671875" customWidth="1"/>
    <col min="11" max="11" width="63" customWidth="1"/>
  </cols>
  <sheetData>
    <row r="1" spans="1:15" s="2" customFormat="1" x14ac:dyDescent="0.3">
      <c r="A1" s="7"/>
      <c r="C1"/>
      <c r="D1"/>
      <c r="F1" s="4"/>
      <c r="H1" s="4"/>
      <c r="K1" s="3"/>
    </row>
    <row r="2" spans="1:15" s="2" customFormat="1" x14ac:dyDescent="0.3">
      <c r="A2" s="7"/>
      <c r="C2"/>
      <c r="D2"/>
      <c r="F2" s="4"/>
      <c r="H2" s="4"/>
      <c r="K2" s="3"/>
    </row>
    <row r="3" spans="1:15" s="2" customFormat="1" ht="21" x14ac:dyDescent="0.3">
      <c r="A3" s="11" t="s">
        <v>68</v>
      </c>
      <c r="B3" s="11"/>
      <c r="C3"/>
      <c r="D3"/>
      <c r="E3" s="11"/>
      <c r="F3" s="11"/>
      <c r="G3" s="11"/>
      <c r="H3" s="11"/>
      <c r="I3" s="11"/>
      <c r="J3" s="11"/>
      <c r="K3" s="11"/>
    </row>
    <row r="4" spans="1:15" s="28" customFormat="1" x14ac:dyDescent="0.3">
      <c r="A4" s="27" t="s">
        <v>69</v>
      </c>
      <c r="B4" s="28" t="s">
        <v>71</v>
      </c>
      <c r="C4" s="29" t="s">
        <v>70</v>
      </c>
      <c r="D4" s="29" t="s">
        <v>72</v>
      </c>
      <c r="E4" s="28" t="s">
        <v>73</v>
      </c>
      <c r="F4" s="30" t="s">
        <v>74</v>
      </c>
      <c r="G4" s="28" t="s">
        <v>75</v>
      </c>
      <c r="H4" s="30" t="s">
        <v>76</v>
      </c>
      <c r="I4" s="28" t="s">
        <v>77</v>
      </c>
      <c r="J4" s="28" t="s">
        <v>78</v>
      </c>
      <c r="K4" s="31" t="s">
        <v>79</v>
      </c>
    </row>
    <row r="5" spans="1:15" s="2" customFormat="1" x14ac:dyDescent="0.3">
      <c r="A5" s="7"/>
      <c r="C5" s="5"/>
      <c r="D5" s="5"/>
      <c r="F5" s="4"/>
      <c r="H5" s="4"/>
      <c r="K5" s="3"/>
    </row>
    <row r="6" spans="1:15" s="2" customFormat="1" ht="21" x14ac:dyDescent="0.3">
      <c r="A6" s="34" t="s">
        <v>68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11"/>
      <c r="M6" s="11"/>
      <c r="N6" s="11"/>
      <c r="O6" s="11"/>
    </row>
    <row r="7" spans="1:15" x14ac:dyDescent="0.3">
      <c r="A7" s="8">
        <v>1</v>
      </c>
      <c r="B7" s="33" t="s">
        <v>263</v>
      </c>
      <c r="C7" s="1" t="s">
        <v>264</v>
      </c>
      <c r="D7" s="2" t="s">
        <v>265</v>
      </c>
      <c r="E7" s="2" t="s">
        <v>100</v>
      </c>
      <c r="F7" s="9" t="s">
        <v>266</v>
      </c>
      <c r="G7" s="2" t="s">
        <v>83</v>
      </c>
      <c r="H7" s="9" t="s">
        <v>267</v>
      </c>
      <c r="I7" s="10">
        <v>1.82</v>
      </c>
      <c r="J7" s="10">
        <f t="shared" ref="J7" si="0">I7*A7</f>
        <v>1.82</v>
      </c>
      <c r="K7" t="s">
        <v>268</v>
      </c>
    </row>
    <row r="8" spans="1:15" ht="16.2" customHeight="1" x14ac:dyDescent="0.3">
      <c r="A8" s="8">
        <v>2</v>
      </c>
      <c r="B8" s="33" t="s">
        <v>26</v>
      </c>
      <c r="C8" s="1" t="s">
        <v>25</v>
      </c>
      <c r="D8" s="2" t="s">
        <v>80</v>
      </c>
      <c r="E8" s="2" t="s">
        <v>81</v>
      </c>
      <c r="F8" s="9" t="s">
        <v>82</v>
      </c>
      <c r="G8" s="2" t="s">
        <v>83</v>
      </c>
      <c r="H8" s="9" t="s">
        <v>84</v>
      </c>
      <c r="I8" s="10">
        <v>1.05</v>
      </c>
      <c r="J8" s="10">
        <f>I8*A8</f>
        <v>2.1</v>
      </c>
      <c r="K8" s="3"/>
    </row>
    <row r="9" spans="1:15" x14ac:dyDescent="0.3">
      <c r="A9" s="8">
        <v>1</v>
      </c>
      <c r="B9" s="33" t="s">
        <v>32</v>
      </c>
      <c r="C9" s="1" t="s">
        <v>31</v>
      </c>
      <c r="D9" s="2" t="s">
        <v>85</v>
      </c>
      <c r="E9" s="2" t="s">
        <v>86</v>
      </c>
      <c r="F9" s="9" t="s">
        <v>87</v>
      </c>
      <c r="G9" s="2" t="s">
        <v>83</v>
      </c>
      <c r="H9" s="9" t="s">
        <v>88</v>
      </c>
      <c r="I9" s="10">
        <v>0.88</v>
      </c>
      <c r="J9" s="10">
        <f t="shared" ref="J9:J47" si="1">I9*A9</f>
        <v>0.88</v>
      </c>
      <c r="K9" s="3"/>
    </row>
    <row r="10" spans="1:15" x14ac:dyDescent="0.3">
      <c r="A10" s="8">
        <v>2</v>
      </c>
      <c r="B10" s="33" t="s">
        <v>44</v>
      </c>
      <c r="C10" s="1" t="s">
        <v>43</v>
      </c>
      <c r="D10" s="2" t="s">
        <v>89</v>
      </c>
      <c r="E10" s="2" t="s">
        <v>86</v>
      </c>
      <c r="F10" s="9" t="s">
        <v>90</v>
      </c>
      <c r="G10" s="2" t="s">
        <v>83</v>
      </c>
      <c r="H10" s="9" t="s">
        <v>91</v>
      </c>
      <c r="I10" s="10">
        <v>1.27</v>
      </c>
      <c r="J10" s="10">
        <f t="shared" si="1"/>
        <v>2.54</v>
      </c>
      <c r="K10" s="3"/>
    </row>
    <row r="11" spans="1:15" x14ac:dyDescent="0.3">
      <c r="A11" s="8">
        <v>4</v>
      </c>
      <c r="B11" s="33" t="s">
        <v>14</v>
      </c>
      <c r="C11" s="1" t="s">
        <v>13</v>
      </c>
      <c r="D11" s="2" t="s">
        <v>196</v>
      </c>
      <c r="E11" s="1" t="s">
        <v>86</v>
      </c>
      <c r="F11" t="s">
        <v>200</v>
      </c>
      <c r="G11" s="2" t="s">
        <v>83</v>
      </c>
      <c r="H11" t="s">
        <v>201</v>
      </c>
      <c r="I11" s="10">
        <v>1.96</v>
      </c>
      <c r="J11" s="10">
        <f t="shared" si="1"/>
        <v>7.84</v>
      </c>
    </row>
    <row r="12" spans="1:15" x14ac:dyDescent="0.3">
      <c r="A12" s="8">
        <v>2</v>
      </c>
      <c r="B12" s="33" t="s">
        <v>49</v>
      </c>
      <c r="C12" s="1" t="s">
        <v>48</v>
      </c>
      <c r="D12" s="2" t="s">
        <v>92</v>
      </c>
      <c r="E12" s="2" t="s">
        <v>86</v>
      </c>
      <c r="F12" s="9" t="s">
        <v>93</v>
      </c>
      <c r="G12" s="2" t="s">
        <v>83</v>
      </c>
      <c r="H12" s="9" t="s">
        <v>94</v>
      </c>
      <c r="I12" s="10">
        <v>0.22</v>
      </c>
      <c r="J12" s="10">
        <f t="shared" si="1"/>
        <v>0.44</v>
      </c>
    </row>
    <row r="13" spans="1:15" ht="48.6" customHeight="1" x14ac:dyDescent="0.3">
      <c r="A13" s="8">
        <v>2</v>
      </c>
      <c r="B13" s="6" t="s">
        <v>4</v>
      </c>
      <c r="C13" s="5" t="s">
        <v>3</v>
      </c>
      <c r="D13" s="2" t="s">
        <v>95</v>
      </c>
      <c r="E13" s="2" t="s">
        <v>81</v>
      </c>
      <c r="F13" s="9" t="s">
        <v>96</v>
      </c>
      <c r="G13" s="2" t="s">
        <v>83</v>
      </c>
      <c r="H13" s="9" t="s">
        <v>97</v>
      </c>
      <c r="I13" s="10">
        <v>3.48</v>
      </c>
      <c r="J13" s="10">
        <f t="shared" si="1"/>
        <v>6.96</v>
      </c>
      <c r="K13" s="3" t="s">
        <v>98</v>
      </c>
    </row>
    <row r="14" spans="1:15" x14ac:dyDescent="0.3">
      <c r="A14" s="8">
        <v>5</v>
      </c>
      <c r="B14" s="33" t="s">
        <v>47</v>
      </c>
      <c r="C14" s="1" t="s">
        <v>46</v>
      </c>
      <c r="D14" s="2" t="s">
        <v>197</v>
      </c>
      <c r="E14" s="1" t="s">
        <v>86</v>
      </c>
      <c r="F14" t="s">
        <v>198</v>
      </c>
      <c r="G14" s="2" t="s">
        <v>83</v>
      </c>
      <c r="H14" t="s">
        <v>199</v>
      </c>
      <c r="I14" s="10">
        <v>4.13</v>
      </c>
      <c r="J14" s="10">
        <f t="shared" si="1"/>
        <v>20.65</v>
      </c>
    </row>
    <row r="15" spans="1:15" x14ac:dyDescent="0.3">
      <c r="A15" s="8">
        <v>2</v>
      </c>
      <c r="B15" s="33" t="s">
        <v>57</v>
      </c>
      <c r="C15" s="1" t="s">
        <v>56</v>
      </c>
      <c r="D15" s="2" t="s">
        <v>99</v>
      </c>
      <c r="E15" s="2" t="s">
        <v>100</v>
      </c>
      <c r="F15" s="9" t="s">
        <v>101</v>
      </c>
      <c r="G15" s="2" t="s">
        <v>83</v>
      </c>
      <c r="H15" s="9" t="s">
        <v>102</v>
      </c>
      <c r="I15" s="10">
        <v>1.38</v>
      </c>
      <c r="J15" s="10">
        <f t="shared" si="1"/>
        <v>2.76</v>
      </c>
    </row>
    <row r="16" spans="1:15" x14ac:dyDescent="0.3">
      <c r="A16" s="8">
        <v>4</v>
      </c>
      <c r="B16" s="33" t="s">
        <v>67</v>
      </c>
      <c r="C16" s="1" t="s">
        <v>66</v>
      </c>
      <c r="D16" s="2" t="s">
        <v>208</v>
      </c>
      <c r="E16" s="2" t="s">
        <v>209</v>
      </c>
      <c r="F16" s="4" t="s">
        <v>66</v>
      </c>
      <c r="G16" s="2" t="s">
        <v>83</v>
      </c>
      <c r="H16" s="13" t="s">
        <v>210</v>
      </c>
      <c r="I16" s="10">
        <v>0.69</v>
      </c>
      <c r="J16" s="10">
        <f t="shared" si="1"/>
        <v>2.76</v>
      </c>
    </row>
    <row r="17" spans="1:11" x14ac:dyDescent="0.3">
      <c r="A17" s="8">
        <v>3</v>
      </c>
      <c r="B17" s="33" t="s">
        <v>65</v>
      </c>
      <c r="C17" s="1" t="s">
        <v>64</v>
      </c>
      <c r="D17" s="2" t="s">
        <v>103</v>
      </c>
      <c r="E17" s="2" t="s">
        <v>104</v>
      </c>
      <c r="F17" s="4" t="s">
        <v>105</v>
      </c>
      <c r="G17" s="2" t="s">
        <v>83</v>
      </c>
      <c r="H17" s="9" t="s">
        <v>106</v>
      </c>
      <c r="I17" s="10">
        <v>0.3</v>
      </c>
      <c r="J17" s="10">
        <f t="shared" si="1"/>
        <v>0.89999999999999991</v>
      </c>
    </row>
    <row r="18" spans="1:11" x14ac:dyDescent="0.3">
      <c r="A18" s="8">
        <v>2</v>
      </c>
      <c r="B18" s="33" t="s">
        <v>18</v>
      </c>
      <c r="C18" s="1" t="s">
        <v>17</v>
      </c>
      <c r="D18" s="2" t="s">
        <v>107</v>
      </c>
      <c r="E18" s="2" t="s">
        <v>108</v>
      </c>
      <c r="F18" s="9" t="s">
        <v>109</v>
      </c>
      <c r="G18" s="2" t="s">
        <v>83</v>
      </c>
      <c r="H18" s="9" t="s">
        <v>110</v>
      </c>
      <c r="I18" s="10">
        <v>0.04</v>
      </c>
      <c r="J18" s="10">
        <f t="shared" si="1"/>
        <v>0.08</v>
      </c>
    </row>
    <row r="19" spans="1:11" x14ac:dyDescent="0.3">
      <c r="A19" s="8">
        <v>3</v>
      </c>
      <c r="B19" s="33" t="s">
        <v>20</v>
      </c>
      <c r="C19" s="1" t="s">
        <v>19</v>
      </c>
      <c r="D19" s="2" t="s">
        <v>111</v>
      </c>
      <c r="E19" s="2" t="s">
        <v>108</v>
      </c>
      <c r="F19" s="9" t="s">
        <v>112</v>
      </c>
      <c r="G19" s="2" t="s">
        <v>83</v>
      </c>
      <c r="H19" s="9" t="s">
        <v>113</v>
      </c>
      <c r="I19" s="10">
        <v>0.04</v>
      </c>
      <c r="J19" s="10">
        <f t="shared" si="1"/>
        <v>0.12</v>
      </c>
    </row>
    <row r="20" spans="1:11" x14ac:dyDescent="0.3">
      <c r="A20" s="8">
        <v>1</v>
      </c>
      <c r="B20" s="33" t="s">
        <v>2</v>
      </c>
      <c r="C20" s="1">
        <v>4257</v>
      </c>
      <c r="D20" s="2" t="s">
        <v>207</v>
      </c>
      <c r="E20" s="1" t="s">
        <v>195</v>
      </c>
      <c r="F20" s="1">
        <v>4257</v>
      </c>
      <c r="G20" s="2" t="s">
        <v>83</v>
      </c>
      <c r="H20" t="s">
        <v>206</v>
      </c>
      <c r="I20" s="10">
        <v>0.56000000000000005</v>
      </c>
      <c r="J20" s="10">
        <f t="shared" si="1"/>
        <v>0.56000000000000005</v>
      </c>
    </row>
    <row r="21" spans="1:11" x14ac:dyDescent="0.3">
      <c r="A21" s="8">
        <v>1</v>
      </c>
      <c r="B21" s="33" t="s">
        <v>221</v>
      </c>
      <c r="C21" s="1" t="s">
        <v>227</v>
      </c>
      <c r="D21" s="2" t="s">
        <v>222</v>
      </c>
      <c r="E21" s="1" t="s">
        <v>224</v>
      </c>
      <c r="F21" s="1" t="s">
        <v>225</v>
      </c>
      <c r="G21" s="2" t="s">
        <v>83</v>
      </c>
      <c r="H21" t="s">
        <v>226</v>
      </c>
      <c r="I21" s="10">
        <v>1.54</v>
      </c>
      <c r="J21" s="10">
        <f t="shared" si="1"/>
        <v>1.54</v>
      </c>
      <c r="K21" t="s">
        <v>223</v>
      </c>
    </row>
    <row r="22" spans="1:11" x14ac:dyDescent="0.3">
      <c r="A22" s="8">
        <v>1</v>
      </c>
      <c r="B22" s="33" t="s">
        <v>61</v>
      </c>
      <c r="C22" s="1" t="s">
        <v>60</v>
      </c>
      <c r="D22" s="1" t="s">
        <v>202</v>
      </c>
      <c r="E22" s="2" t="s">
        <v>203</v>
      </c>
      <c r="F22" s="1" t="s">
        <v>204</v>
      </c>
      <c r="G22" s="2" t="s">
        <v>83</v>
      </c>
      <c r="H22" s="9" t="s">
        <v>205</v>
      </c>
      <c r="I22" s="10">
        <v>0.79</v>
      </c>
      <c r="J22" s="10">
        <f t="shared" si="1"/>
        <v>0.79</v>
      </c>
    </row>
    <row r="23" spans="1:11" x14ac:dyDescent="0.3">
      <c r="A23" s="8">
        <v>2</v>
      </c>
      <c r="B23" s="33" t="s">
        <v>1</v>
      </c>
      <c r="C23" s="1" t="s">
        <v>211</v>
      </c>
      <c r="D23" s="12" t="s">
        <v>114</v>
      </c>
      <c r="E23" s="2" t="s">
        <v>108</v>
      </c>
      <c r="F23" s="9" t="s">
        <v>211</v>
      </c>
      <c r="G23" s="2" t="s">
        <v>83</v>
      </c>
      <c r="H23" s="9" t="s">
        <v>212</v>
      </c>
      <c r="I23" s="10">
        <v>1.49</v>
      </c>
      <c r="J23" s="10">
        <f t="shared" si="1"/>
        <v>2.98</v>
      </c>
    </row>
    <row r="24" spans="1:11" x14ac:dyDescent="0.3">
      <c r="A24" s="8">
        <v>1</v>
      </c>
      <c r="B24" s="33" t="s">
        <v>34</v>
      </c>
      <c r="C24" s="1" t="s">
        <v>33</v>
      </c>
      <c r="D24" s="2" t="s">
        <v>115</v>
      </c>
      <c r="E24" s="2" t="s">
        <v>116</v>
      </c>
      <c r="F24" s="9" t="s">
        <v>117</v>
      </c>
      <c r="G24" s="2" t="s">
        <v>83</v>
      </c>
      <c r="H24" s="13" t="s">
        <v>118</v>
      </c>
      <c r="I24" s="10">
        <v>0.46</v>
      </c>
      <c r="J24" s="10">
        <f t="shared" si="1"/>
        <v>0.46</v>
      </c>
    </row>
    <row r="25" spans="1:11" x14ac:dyDescent="0.3">
      <c r="A25" s="8">
        <v>2</v>
      </c>
      <c r="B25" s="33" t="s">
        <v>12</v>
      </c>
      <c r="C25" s="1" t="s">
        <v>11</v>
      </c>
      <c r="D25" s="2" t="s">
        <v>119</v>
      </c>
      <c r="E25" s="2" t="s">
        <v>116</v>
      </c>
      <c r="F25" s="9" t="s">
        <v>120</v>
      </c>
      <c r="G25" s="2" t="s">
        <v>83</v>
      </c>
      <c r="H25" s="9" t="s">
        <v>121</v>
      </c>
      <c r="I25" s="10">
        <v>0.46</v>
      </c>
      <c r="J25" s="10">
        <f t="shared" si="1"/>
        <v>0.92</v>
      </c>
    </row>
    <row r="26" spans="1:11" x14ac:dyDescent="0.3">
      <c r="A26" s="8">
        <v>2</v>
      </c>
      <c r="B26" s="33" t="s">
        <v>22</v>
      </c>
      <c r="C26" s="1" t="s">
        <v>21</v>
      </c>
      <c r="D26" s="2" t="s">
        <v>127</v>
      </c>
      <c r="E26" s="2" t="s">
        <v>116</v>
      </c>
      <c r="F26" s="9" t="s">
        <v>128</v>
      </c>
      <c r="G26" s="2" t="s">
        <v>83</v>
      </c>
      <c r="H26" s="9" t="s">
        <v>129</v>
      </c>
      <c r="I26" s="10">
        <v>0.46</v>
      </c>
      <c r="J26" s="10">
        <f t="shared" si="1"/>
        <v>0.92</v>
      </c>
    </row>
    <row r="27" spans="1:11" x14ac:dyDescent="0.3">
      <c r="A27" s="8">
        <v>1</v>
      </c>
      <c r="B27" s="33" t="s">
        <v>28</v>
      </c>
      <c r="C27" s="1" t="s">
        <v>27</v>
      </c>
      <c r="D27" s="2" t="s">
        <v>130</v>
      </c>
      <c r="E27" s="2" t="s">
        <v>131</v>
      </c>
      <c r="F27" s="13" t="s">
        <v>132</v>
      </c>
      <c r="G27" s="2" t="s">
        <v>83</v>
      </c>
      <c r="H27" s="13" t="s">
        <v>133</v>
      </c>
      <c r="I27" s="10">
        <v>0.09</v>
      </c>
      <c r="J27" s="10">
        <f t="shared" si="1"/>
        <v>0.09</v>
      </c>
    </row>
    <row r="28" spans="1:11" x14ac:dyDescent="0.3">
      <c r="A28" s="8">
        <v>3</v>
      </c>
      <c r="B28" s="33" t="s">
        <v>270</v>
      </c>
      <c r="C28" s="1" t="s">
        <v>10</v>
      </c>
      <c r="D28" s="2" t="s">
        <v>134</v>
      </c>
      <c r="E28" s="2" t="s">
        <v>116</v>
      </c>
      <c r="F28" s="9" t="s">
        <v>135</v>
      </c>
      <c r="G28" s="2" t="s">
        <v>83</v>
      </c>
      <c r="H28" s="9" t="s">
        <v>136</v>
      </c>
      <c r="I28" s="10">
        <v>0.46</v>
      </c>
      <c r="J28" s="10">
        <f t="shared" si="1"/>
        <v>1.3800000000000001</v>
      </c>
    </row>
    <row r="29" spans="1:11" x14ac:dyDescent="0.3">
      <c r="A29" s="8">
        <v>2</v>
      </c>
      <c r="B29" s="33" t="s">
        <v>36</v>
      </c>
      <c r="C29" s="1" t="s">
        <v>35</v>
      </c>
      <c r="D29" s="2" t="s">
        <v>139</v>
      </c>
      <c r="E29" s="2" t="s">
        <v>116</v>
      </c>
      <c r="F29" s="9" t="s">
        <v>137</v>
      </c>
      <c r="G29" s="2" t="s">
        <v>83</v>
      </c>
      <c r="H29" s="9" t="s">
        <v>138</v>
      </c>
      <c r="I29" s="10">
        <v>0.46</v>
      </c>
      <c r="J29" s="10">
        <f t="shared" si="1"/>
        <v>0.92</v>
      </c>
    </row>
    <row r="30" spans="1:11" x14ac:dyDescent="0.3">
      <c r="A30" s="8">
        <v>2</v>
      </c>
      <c r="B30" s="33" t="s">
        <v>30</v>
      </c>
      <c r="C30" s="1" t="s">
        <v>29</v>
      </c>
      <c r="D30" s="2" t="s">
        <v>140</v>
      </c>
      <c r="E30" s="2" t="s">
        <v>116</v>
      </c>
      <c r="F30" s="9" t="s">
        <v>141</v>
      </c>
      <c r="G30" s="2" t="s">
        <v>83</v>
      </c>
      <c r="H30" s="9" t="s">
        <v>142</v>
      </c>
      <c r="I30" s="10">
        <v>0.46</v>
      </c>
      <c r="J30" s="10">
        <f t="shared" si="1"/>
        <v>0.92</v>
      </c>
    </row>
    <row r="31" spans="1:11" x14ac:dyDescent="0.3">
      <c r="A31" s="8">
        <v>3</v>
      </c>
      <c r="B31" s="33" t="s">
        <v>6</v>
      </c>
      <c r="C31" s="1" t="s">
        <v>5</v>
      </c>
      <c r="D31" s="12" t="s">
        <v>143</v>
      </c>
      <c r="E31" s="2" t="s">
        <v>116</v>
      </c>
      <c r="F31" s="9" t="s">
        <v>144</v>
      </c>
      <c r="G31" s="2" t="s">
        <v>83</v>
      </c>
      <c r="H31" s="9" t="s">
        <v>145</v>
      </c>
      <c r="I31" s="10">
        <v>0.46</v>
      </c>
      <c r="J31" s="10">
        <f t="shared" si="1"/>
        <v>1.3800000000000001</v>
      </c>
    </row>
    <row r="32" spans="1:11" ht="28.8" x14ac:dyDescent="0.3">
      <c r="A32" s="8">
        <v>11</v>
      </c>
      <c r="B32" s="33" t="s">
        <v>24</v>
      </c>
      <c r="C32" s="1" t="s">
        <v>23</v>
      </c>
      <c r="D32" s="2" t="s">
        <v>122</v>
      </c>
      <c r="E32" s="2" t="s">
        <v>123</v>
      </c>
      <c r="F32" s="9" t="s">
        <v>124</v>
      </c>
      <c r="G32" s="2" t="s">
        <v>83</v>
      </c>
      <c r="H32" s="9" t="s">
        <v>125</v>
      </c>
      <c r="I32" s="10">
        <v>0.32</v>
      </c>
      <c r="J32" s="10">
        <f t="shared" si="1"/>
        <v>3.52</v>
      </c>
      <c r="K32" s="3" t="s">
        <v>126</v>
      </c>
    </row>
    <row r="33" spans="1:11" x14ac:dyDescent="0.3">
      <c r="A33" s="8">
        <v>3</v>
      </c>
      <c r="B33" s="33" t="s">
        <v>38</v>
      </c>
      <c r="C33" s="1" t="s">
        <v>37</v>
      </c>
      <c r="D33" s="2" t="s">
        <v>271</v>
      </c>
      <c r="E33" s="2" t="s">
        <v>116</v>
      </c>
      <c r="F33" s="9" t="s">
        <v>146</v>
      </c>
      <c r="G33" s="2" t="s">
        <v>83</v>
      </c>
      <c r="H33" s="9" t="s">
        <v>147</v>
      </c>
      <c r="I33" s="10">
        <v>0.46</v>
      </c>
      <c r="J33" s="10">
        <f t="shared" si="1"/>
        <v>1.3800000000000001</v>
      </c>
    </row>
    <row r="34" spans="1:11" x14ac:dyDescent="0.3">
      <c r="A34" s="8">
        <v>1</v>
      </c>
      <c r="B34" s="33" t="s">
        <v>9</v>
      </c>
      <c r="C34" s="1" t="s">
        <v>7</v>
      </c>
      <c r="D34" s="2" t="s">
        <v>148</v>
      </c>
      <c r="E34" s="2" t="s">
        <v>116</v>
      </c>
      <c r="F34" s="9" t="s">
        <v>149</v>
      </c>
      <c r="G34" s="2" t="s">
        <v>83</v>
      </c>
      <c r="H34" s="9" t="s">
        <v>150</v>
      </c>
      <c r="I34" s="10">
        <v>0.46</v>
      </c>
      <c r="J34" s="10">
        <f t="shared" si="1"/>
        <v>0.46</v>
      </c>
    </row>
    <row r="35" spans="1:11" x14ac:dyDescent="0.3">
      <c r="A35" s="8">
        <v>1</v>
      </c>
      <c r="B35" s="33" t="s">
        <v>16</v>
      </c>
      <c r="C35" s="1" t="s">
        <v>15</v>
      </c>
      <c r="D35" s="2" t="s">
        <v>155</v>
      </c>
      <c r="E35" s="2" t="s">
        <v>116</v>
      </c>
      <c r="F35" s="9" t="s">
        <v>156</v>
      </c>
      <c r="G35" s="2" t="s">
        <v>83</v>
      </c>
      <c r="H35" s="9" t="s">
        <v>157</v>
      </c>
      <c r="I35" s="10">
        <v>0.19</v>
      </c>
      <c r="J35" s="10">
        <f t="shared" si="1"/>
        <v>0.19</v>
      </c>
    </row>
    <row r="36" spans="1:11" x14ac:dyDescent="0.3">
      <c r="A36" s="8">
        <v>1</v>
      </c>
      <c r="B36" s="33" t="s">
        <v>42</v>
      </c>
      <c r="C36" s="1" t="s">
        <v>41</v>
      </c>
      <c r="D36" s="2" t="s">
        <v>213</v>
      </c>
      <c r="E36" s="2" t="s">
        <v>116</v>
      </c>
      <c r="F36" s="9" t="s">
        <v>214</v>
      </c>
      <c r="G36" s="2" t="s">
        <v>83</v>
      </c>
      <c r="H36" s="9" t="s">
        <v>215</v>
      </c>
      <c r="I36" s="10">
        <v>0.46</v>
      </c>
      <c r="J36" s="10">
        <f t="shared" si="1"/>
        <v>0.46</v>
      </c>
    </row>
    <row r="37" spans="1:11" x14ac:dyDescent="0.3">
      <c r="A37" s="8">
        <v>1</v>
      </c>
      <c r="B37" s="33" t="s">
        <v>40</v>
      </c>
      <c r="C37" s="1" t="s">
        <v>235</v>
      </c>
      <c r="D37" s="1" t="s">
        <v>236</v>
      </c>
      <c r="E37" s="1" t="s">
        <v>217</v>
      </c>
      <c r="F37" t="s">
        <v>218</v>
      </c>
      <c r="G37" s="2" t="s">
        <v>83</v>
      </c>
      <c r="H37" t="s">
        <v>219</v>
      </c>
      <c r="I37" s="10">
        <v>4.04</v>
      </c>
      <c r="J37" s="10">
        <f t="shared" si="1"/>
        <v>4.04</v>
      </c>
      <c r="K37" t="s">
        <v>216</v>
      </c>
    </row>
    <row r="38" spans="1:11" x14ac:dyDescent="0.3">
      <c r="A38" s="8">
        <v>3</v>
      </c>
      <c r="B38" s="33" t="s">
        <v>269</v>
      </c>
      <c r="C38" s="1" t="s">
        <v>45</v>
      </c>
      <c r="D38" s="2" t="s">
        <v>158</v>
      </c>
      <c r="E38" s="2" t="s">
        <v>116</v>
      </c>
      <c r="F38" s="9" t="s">
        <v>159</v>
      </c>
      <c r="G38" s="2" t="s">
        <v>83</v>
      </c>
      <c r="H38" s="9" t="s">
        <v>160</v>
      </c>
      <c r="I38" s="10">
        <v>0.16</v>
      </c>
      <c r="J38" s="10">
        <f t="shared" si="1"/>
        <v>0.48</v>
      </c>
    </row>
    <row r="39" spans="1:11" x14ac:dyDescent="0.3">
      <c r="A39" s="8">
        <v>2</v>
      </c>
      <c r="B39" s="33" t="s">
        <v>51</v>
      </c>
      <c r="C39" s="1" t="s">
        <v>50</v>
      </c>
      <c r="D39" s="2" t="s">
        <v>151</v>
      </c>
      <c r="E39" s="2" t="s">
        <v>152</v>
      </c>
      <c r="F39" s="14" t="s">
        <v>153</v>
      </c>
      <c r="G39" s="2" t="s">
        <v>83</v>
      </c>
      <c r="H39" s="9" t="s">
        <v>154</v>
      </c>
      <c r="I39" s="10">
        <v>0.46</v>
      </c>
      <c r="J39" s="10">
        <f t="shared" si="1"/>
        <v>0.92</v>
      </c>
      <c r="K39" s="3"/>
    </row>
    <row r="40" spans="1:11" x14ac:dyDescent="0.3">
      <c r="A40" s="8">
        <v>1</v>
      </c>
      <c r="B40" s="33" t="s">
        <v>8</v>
      </c>
      <c r="C40" s="1" t="s">
        <v>7</v>
      </c>
      <c r="D40" s="2" t="s">
        <v>228</v>
      </c>
      <c r="E40" s="2" t="s">
        <v>152</v>
      </c>
      <c r="F40" s="9" t="s">
        <v>229</v>
      </c>
      <c r="G40" s="2" t="s">
        <v>83</v>
      </c>
      <c r="H40" s="9" t="s">
        <v>230</v>
      </c>
      <c r="I40" s="10">
        <v>0.46</v>
      </c>
      <c r="J40" s="10">
        <f t="shared" si="1"/>
        <v>0.46</v>
      </c>
    </row>
    <row r="41" spans="1:11" x14ac:dyDescent="0.3">
      <c r="A41" s="8">
        <v>2</v>
      </c>
      <c r="B41" s="33" t="s">
        <v>39</v>
      </c>
      <c r="C41" s="1" t="s">
        <v>231</v>
      </c>
      <c r="D41" s="2" t="s">
        <v>232</v>
      </c>
      <c r="E41" s="2" t="s">
        <v>116</v>
      </c>
      <c r="F41" s="9" t="s">
        <v>233</v>
      </c>
      <c r="G41" s="2" t="s">
        <v>83</v>
      </c>
      <c r="H41" s="9" t="s">
        <v>234</v>
      </c>
      <c r="I41" s="10">
        <v>0.46</v>
      </c>
      <c r="J41" s="10">
        <f t="shared" ref="J41" si="2">I41*A41</f>
        <v>0.92</v>
      </c>
    </row>
    <row r="42" spans="1:11" x14ac:dyDescent="0.3">
      <c r="A42" s="8">
        <v>1</v>
      </c>
      <c r="B42" s="33" t="s">
        <v>59</v>
      </c>
      <c r="C42" s="1" t="s">
        <v>58</v>
      </c>
      <c r="D42" s="2" t="s">
        <v>161</v>
      </c>
      <c r="E42" s="2" t="s">
        <v>162</v>
      </c>
      <c r="F42" s="9" t="s">
        <v>163</v>
      </c>
      <c r="G42" s="2" t="s">
        <v>83</v>
      </c>
      <c r="H42" s="9" t="s">
        <v>164</v>
      </c>
      <c r="I42" s="10">
        <v>1.1000000000000001</v>
      </c>
      <c r="J42" s="10">
        <f t="shared" si="1"/>
        <v>1.1000000000000001</v>
      </c>
    </row>
    <row r="43" spans="1:11" x14ac:dyDescent="0.3">
      <c r="A43" s="8">
        <v>6</v>
      </c>
      <c r="B43" s="33" t="s">
        <v>0</v>
      </c>
      <c r="D43" s="2" t="s">
        <v>165</v>
      </c>
      <c r="E43" s="2" t="s">
        <v>166</v>
      </c>
      <c r="F43" s="9" t="s">
        <v>167</v>
      </c>
      <c r="G43" s="2" t="s">
        <v>83</v>
      </c>
      <c r="H43" s="9" t="s">
        <v>167</v>
      </c>
      <c r="I43" s="10">
        <v>0.3</v>
      </c>
      <c r="J43" s="10">
        <f t="shared" si="1"/>
        <v>1.7999999999999998</v>
      </c>
    </row>
    <row r="44" spans="1:11" x14ac:dyDescent="0.3">
      <c r="A44" s="8">
        <v>1</v>
      </c>
      <c r="B44" s="33" t="s">
        <v>63</v>
      </c>
      <c r="C44" s="1" t="s">
        <v>62</v>
      </c>
      <c r="D44" s="2" t="s">
        <v>173</v>
      </c>
      <c r="E44" s="2" t="s">
        <v>174</v>
      </c>
      <c r="F44" s="9" t="s">
        <v>175</v>
      </c>
      <c r="G44" s="2" t="s">
        <v>83</v>
      </c>
      <c r="H44" s="9" t="s">
        <v>176</v>
      </c>
      <c r="I44" s="10">
        <v>2.52</v>
      </c>
      <c r="J44" s="10">
        <f t="shared" si="1"/>
        <v>2.52</v>
      </c>
    </row>
    <row r="45" spans="1:11" x14ac:dyDescent="0.3">
      <c r="A45" s="8">
        <v>2</v>
      </c>
      <c r="B45" s="33" t="s">
        <v>53</v>
      </c>
      <c r="C45" s="1" t="s">
        <v>52</v>
      </c>
      <c r="D45" s="2" t="s">
        <v>168</v>
      </c>
      <c r="E45" s="2" t="s">
        <v>169</v>
      </c>
      <c r="F45" s="4" t="s">
        <v>169</v>
      </c>
      <c r="G45" s="2" t="s">
        <v>220</v>
      </c>
      <c r="H45" s="4"/>
      <c r="I45" s="10">
        <v>1.5</v>
      </c>
      <c r="J45" s="10">
        <f t="shared" si="1"/>
        <v>3</v>
      </c>
      <c r="K45" s="3" t="s">
        <v>170</v>
      </c>
    </row>
    <row r="46" spans="1:11" x14ac:dyDescent="0.3">
      <c r="A46" s="8">
        <v>2</v>
      </c>
      <c r="B46" s="33" t="s">
        <v>55</v>
      </c>
      <c r="C46" s="1" t="s">
        <v>54</v>
      </c>
      <c r="D46" s="2" t="s">
        <v>171</v>
      </c>
      <c r="E46" s="2" t="s">
        <v>169</v>
      </c>
      <c r="F46" s="4" t="s">
        <v>169</v>
      </c>
      <c r="G46" s="2" t="s">
        <v>220</v>
      </c>
      <c r="H46" s="4"/>
      <c r="I46" s="10">
        <v>4</v>
      </c>
      <c r="J46" s="10">
        <f t="shared" si="1"/>
        <v>8</v>
      </c>
      <c r="K46" s="3" t="s">
        <v>172</v>
      </c>
    </row>
    <row r="47" spans="1:11" x14ac:dyDescent="0.3">
      <c r="A47" s="8">
        <v>1</v>
      </c>
      <c r="D47" s="2" t="s">
        <v>250</v>
      </c>
      <c r="E47" s="2" t="s">
        <v>251</v>
      </c>
      <c r="F47" s="9" t="s">
        <v>252</v>
      </c>
      <c r="G47" s="22" t="s">
        <v>253</v>
      </c>
      <c r="I47" s="10">
        <v>40</v>
      </c>
      <c r="J47" s="10">
        <f t="shared" si="1"/>
        <v>40</v>
      </c>
    </row>
    <row r="53" spans="1:13" x14ac:dyDescent="0.3">
      <c r="C53" s="1"/>
      <c r="D53" s="1"/>
    </row>
    <row r="55" spans="1:13" s="2" customFormat="1" ht="21" x14ac:dyDescent="0.3">
      <c r="A55" s="34" t="s">
        <v>177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</row>
    <row r="56" spans="1:13" s="23" customFormat="1" x14ac:dyDescent="0.3">
      <c r="A56" s="15">
        <v>1</v>
      </c>
      <c r="B56" s="15" t="s">
        <v>254</v>
      </c>
      <c r="C56" s="15"/>
      <c r="D56" s="15" t="s">
        <v>254</v>
      </c>
      <c r="E56" s="15" t="s">
        <v>255</v>
      </c>
      <c r="F56" s="15" t="s">
        <v>252</v>
      </c>
      <c r="G56" s="32" t="s">
        <v>256</v>
      </c>
      <c r="H56" s="15"/>
      <c r="I56" s="24">
        <v>100</v>
      </c>
      <c r="J56" s="10">
        <f t="shared" ref="J56" si="3">I56*A56</f>
        <v>100</v>
      </c>
      <c r="K56" s="15"/>
      <c r="L56" s="15"/>
    </row>
    <row r="57" spans="1:13" s="18" customFormat="1" ht="26.4" x14ac:dyDescent="0.3">
      <c r="A57" s="15">
        <v>1</v>
      </c>
      <c r="B57" s="15" t="s">
        <v>178</v>
      </c>
      <c r="C57" s="15"/>
      <c r="D57" s="15" t="s">
        <v>179</v>
      </c>
      <c r="E57" s="15" t="s">
        <v>191</v>
      </c>
      <c r="F57" s="15" t="s">
        <v>192</v>
      </c>
      <c r="G57" s="15" t="s">
        <v>83</v>
      </c>
      <c r="H57" s="15" t="s">
        <v>257</v>
      </c>
      <c r="I57" s="16">
        <v>85.63</v>
      </c>
      <c r="J57" s="10">
        <f t="shared" ref="J57:J62" si="4">I57*A57</f>
        <v>85.63</v>
      </c>
      <c r="K57" s="17" t="s">
        <v>237</v>
      </c>
    </row>
    <row r="58" spans="1:13" s="18" customFormat="1" x14ac:dyDescent="0.3">
      <c r="A58" s="15">
        <v>1</v>
      </c>
      <c r="B58" s="15" t="s">
        <v>239</v>
      </c>
      <c r="C58" s="15"/>
      <c r="D58" s="15" t="s">
        <v>242</v>
      </c>
      <c r="E58" s="15" t="s">
        <v>191</v>
      </c>
      <c r="F58" s="15" t="s">
        <v>193</v>
      </c>
      <c r="G58" s="15" t="s">
        <v>83</v>
      </c>
      <c r="H58" s="15" t="s">
        <v>258</v>
      </c>
      <c r="I58" s="16">
        <v>123.52</v>
      </c>
      <c r="J58" s="10">
        <f t="shared" si="4"/>
        <v>123.52</v>
      </c>
      <c r="K58" s="17" t="s">
        <v>194</v>
      </c>
    </row>
    <row r="59" spans="1:13" s="18" customFormat="1" x14ac:dyDescent="0.3">
      <c r="A59" s="15">
        <v>1</v>
      </c>
      <c r="B59" s="15" t="s">
        <v>181</v>
      </c>
      <c r="C59" s="15"/>
      <c r="D59" s="15" t="s">
        <v>243</v>
      </c>
      <c r="E59" s="15" t="s">
        <v>244</v>
      </c>
      <c r="F59" s="15" t="s">
        <v>245</v>
      </c>
      <c r="G59" s="15" t="s">
        <v>83</v>
      </c>
      <c r="H59" s="15" t="s">
        <v>246</v>
      </c>
      <c r="I59" s="16">
        <v>2.0099999999999998</v>
      </c>
      <c r="J59" s="10">
        <f t="shared" si="4"/>
        <v>2.0099999999999998</v>
      </c>
      <c r="K59" s="17" t="s">
        <v>180</v>
      </c>
    </row>
    <row r="60" spans="1:13" s="18" customFormat="1" x14ac:dyDescent="0.3">
      <c r="A60" s="15">
        <v>1</v>
      </c>
      <c r="B60" s="15" t="s">
        <v>240</v>
      </c>
      <c r="C60" s="15"/>
      <c r="D60" s="15" t="s">
        <v>182</v>
      </c>
      <c r="E60" s="15" t="s">
        <v>248</v>
      </c>
      <c r="F60" s="15" t="s">
        <v>247</v>
      </c>
      <c r="G60" s="15" t="s">
        <v>83</v>
      </c>
      <c r="H60" s="15" t="s">
        <v>247</v>
      </c>
      <c r="I60" s="16">
        <v>4.55</v>
      </c>
      <c r="J60" s="10">
        <f t="shared" si="4"/>
        <v>4.55</v>
      </c>
      <c r="K60" s="17" t="s">
        <v>180</v>
      </c>
    </row>
    <row r="61" spans="1:13" s="18" customFormat="1" x14ac:dyDescent="0.3">
      <c r="A61" s="15">
        <v>1</v>
      </c>
      <c r="B61" s="15" t="s">
        <v>241</v>
      </c>
      <c r="C61" s="15"/>
      <c r="D61" s="15" t="s">
        <v>183</v>
      </c>
      <c r="E61" s="15" t="s">
        <v>187</v>
      </c>
      <c r="F61" s="21">
        <v>4304.6058000000003</v>
      </c>
      <c r="G61" s="15" t="s">
        <v>83</v>
      </c>
      <c r="H61" s="13" t="s">
        <v>188</v>
      </c>
      <c r="I61" s="16">
        <v>10.55</v>
      </c>
      <c r="J61" s="10">
        <f t="shared" si="4"/>
        <v>10.55</v>
      </c>
      <c r="K61" s="17"/>
    </row>
    <row r="62" spans="1:13" s="18" customFormat="1" x14ac:dyDescent="0.3">
      <c r="A62" s="15">
        <v>2</v>
      </c>
      <c r="B62" s="15" t="s">
        <v>238</v>
      </c>
      <c r="C62" s="15"/>
      <c r="D62" s="15" t="s">
        <v>184</v>
      </c>
      <c r="E62" s="15" t="s">
        <v>187</v>
      </c>
      <c r="F62" s="21" t="s">
        <v>259</v>
      </c>
      <c r="G62" s="15" t="s">
        <v>83</v>
      </c>
      <c r="H62" s="21" t="s">
        <v>260</v>
      </c>
      <c r="I62" s="16">
        <v>0.47</v>
      </c>
      <c r="J62" s="10">
        <f t="shared" si="4"/>
        <v>0.94</v>
      </c>
      <c r="K62" s="17"/>
    </row>
    <row r="63" spans="1:13" s="2" customFormat="1" x14ac:dyDescent="0.3">
      <c r="A63" s="7"/>
      <c r="E63" s="3"/>
      <c r="H63" s="4"/>
      <c r="J63" s="4"/>
      <c r="K63" s="19"/>
      <c r="L63" s="19"/>
      <c r="M63" s="3"/>
    </row>
    <row r="64" spans="1:13" s="2" customFormat="1" ht="21" x14ac:dyDescent="0.3">
      <c r="A64" s="34" t="s">
        <v>185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</row>
    <row r="65" spans="1:11" s="2" customFormat="1" x14ac:dyDescent="0.3">
      <c r="A65" s="7">
        <v>1</v>
      </c>
      <c r="B65" s="6" t="s">
        <v>55</v>
      </c>
      <c r="C65" s="6"/>
      <c r="D65" s="2" t="s">
        <v>189</v>
      </c>
      <c r="E65" s="2" t="s">
        <v>186</v>
      </c>
      <c r="F65" s="4" t="s">
        <v>54</v>
      </c>
      <c r="G65" s="2" t="s">
        <v>190</v>
      </c>
      <c r="H65" s="4" t="s">
        <v>54</v>
      </c>
      <c r="I65" s="20">
        <v>4</v>
      </c>
      <c r="J65" s="10">
        <f>I65*A65</f>
        <v>4</v>
      </c>
      <c r="K65" s="3"/>
    </row>
    <row r="66" spans="1:11" s="2" customFormat="1" x14ac:dyDescent="0.3">
      <c r="A66" s="7">
        <v>1</v>
      </c>
      <c r="B66" s="6" t="s">
        <v>53</v>
      </c>
      <c r="C66" s="6"/>
      <c r="D66" s="2" t="s">
        <v>261</v>
      </c>
      <c r="E66" s="2" t="s">
        <v>186</v>
      </c>
      <c r="F66" s="4" t="s">
        <v>262</v>
      </c>
      <c r="G66" s="2" t="s">
        <v>190</v>
      </c>
      <c r="H66" s="4" t="s">
        <v>262</v>
      </c>
      <c r="I66" s="20">
        <v>3</v>
      </c>
      <c r="J66" s="10">
        <f>I66*A66</f>
        <v>3</v>
      </c>
      <c r="K66" s="3"/>
    </row>
    <row r="71" spans="1:11" ht="21" x14ac:dyDescent="0.4">
      <c r="H71" s="25" t="s">
        <v>249</v>
      </c>
      <c r="I71" s="26">
        <f>SUM(J8:J47)+SUM(J56:J62)+SUM(J65:J66)</f>
        <v>464.34</v>
      </c>
    </row>
  </sheetData>
  <mergeCells count="3">
    <mergeCell ref="A55:L55"/>
    <mergeCell ref="A64:L64"/>
    <mergeCell ref="A6:K6"/>
  </mergeCells>
  <hyperlinks>
    <hyperlink ref="G47" r:id="rId1"/>
    <hyperlink ref="G56" r:id="rId2"/>
  </hyperlinks>
  <pageMargins left="0.7" right="0.7" top="0.75" bottom="0.75" header="0.3" footer="0.3"/>
  <pageSetup scale="39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dcpp_mb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pmillett</dc:creator>
  <cp:lastModifiedBy>pmillett</cp:lastModifiedBy>
  <cp:lastPrinted>2017-01-21T21:33:22Z</cp:lastPrinted>
  <dcterms:created xsi:type="dcterms:W3CDTF">2016-12-07T21:20:19Z</dcterms:created>
  <dcterms:modified xsi:type="dcterms:W3CDTF">2017-06-23T16:27:58Z</dcterms:modified>
</cp:coreProperties>
</file>