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Audio\file_downloads\"/>
    </mc:Choice>
  </mc:AlternateContent>
  <bookViews>
    <workbookView xWindow="0" yWindow="0" windowWidth="29772" windowHeight="15600"/>
  </bookViews>
  <sheets>
    <sheet name="hvbfly" sheetId="1" r:id="rId1"/>
  </sheets>
  <definedNames>
    <definedName name="_xlnm.Print_Area" localSheetId="0">hvbfly!$A$1:$J$29</definedName>
  </definedNames>
  <calcPr calcId="152511"/>
</workbook>
</file>

<file path=xl/calcChain.xml><?xml version="1.0" encoding="utf-8"?>
<calcChain xmlns="http://schemas.openxmlformats.org/spreadsheetml/2006/main">
  <c r="I16" i="1" l="1"/>
  <c r="I26" i="1" l="1"/>
  <c r="I17" i="1"/>
  <c r="I25" i="1"/>
  <c r="I24" i="1"/>
  <c r="I23" i="1"/>
  <c r="I21" i="1"/>
  <c r="I22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9" i="1" l="1"/>
</calcChain>
</file>

<file path=xl/sharedStrings.xml><?xml version="1.0" encoding="utf-8"?>
<sst xmlns="http://schemas.openxmlformats.org/spreadsheetml/2006/main" count="166" uniqueCount="128">
  <si>
    <t>Qty</t>
  </si>
  <si>
    <t>C10, C11, C12</t>
  </si>
  <si>
    <t>C3</t>
  </si>
  <si>
    <t>C4, C6</t>
  </si>
  <si>
    <t>R3</t>
  </si>
  <si>
    <t>18R105C</t>
  </si>
  <si>
    <t>L2</t>
  </si>
  <si>
    <t>18R333C</t>
  </si>
  <si>
    <t>L1</t>
  </si>
  <si>
    <t>35SEPF120</t>
  </si>
  <si>
    <t>C1, C2, C7</t>
  </si>
  <si>
    <t>R2, R4</t>
  </si>
  <si>
    <t>C5</t>
  </si>
  <si>
    <t>R6</t>
  </si>
  <si>
    <t>T1</t>
  </si>
  <si>
    <t>C3D02060F</t>
  </si>
  <si>
    <t>D4</t>
  </si>
  <si>
    <t>HS1</t>
  </si>
  <si>
    <t>U1</t>
  </si>
  <si>
    <t>D3</t>
  </si>
  <si>
    <t>D1, D2</t>
  </si>
  <si>
    <t>F1</t>
  </si>
  <si>
    <t>UPW2G100MHD</t>
  </si>
  <si>
    <t>C8, C9, C13</t>
  </si>
  <si>
    <t>Description</t>
  </si>
  <si>
    <t>Mfg</t>
  </si>
  <si>
    <t>Mfg PN</t>
  </si>
  <si>
    <t>Vendor</t>
  </si>
  <si>
    <t>Vendor PN</t>
  </si>
  <si>
    <t>Cost Ea</t>
  </si>
  <si>
    <t>Cost Ext</t>
  </si>
  <si>
    <t>Cap polymer elect 120uF 35V 10mm dia 5mm LS</t>
  </si>
  <si>
    <t>Panasonic</t>
  </si>
  <si>
    <t>Cap film 0.1uF 400V 15mm LS</t>
  </si>
  <si>
    <t>Cap film 1uF 50V+ 5mm LS</t>
  </si>
  <si>
    <t>Cap ceramic 220nF 16V+ X7R 0.1 LS</t>
  </si>
  <si>
    <t>Cap ceramic  1nF 16V+ X7R/C0G 0.1 LS</t>
  </si>
  <si>
    <t>Cap elect 10uF 400V low-Z 13mm dia 5mm LS</t>
  </si>
  <si>
    <t>Nichicon</t>
  </si>
  <si>
    <t>Diode SiC Schottky 1A+ 600V TO220-2</t>
  </si>
  <si>
    <t>Diode TVS 24V 600W DO-201</t>
  </si>
  <si>
    <t>Polyfuse 2.5A</t>
  </si>
  <si>
    <t>Tyco Raychem</t>
  </si>
  <si>
    <t>Heatsink PCB for TO220</t>
  </si>
  <si>
    <t>Aavid</t>
  </si>
  <si>
    <t>7136DG</t>
  </si>
  <si>
    <t>Murata</t>
  </si>
  <si>
    <t>Res 1k 1/4W 1%</t>
  </si>
  <si>
    <t>Res 73.2k 1/4W 1%</t>
  </si>
  <si>
    <t>Res 10k 1/4W 1%</t>
  </si>
  <si>
    <t>Trimpot 500 ohm 1/4" top adj</t>
  </si>
  <si>
    <t>Transformer flyback</t>
  </si>
  <si>
    <t>Coilcraft</t>
  </si>
  <si>
    <t>IC sw reg LT1171 TO220-5</t>
  </si>
  <si>
    <t>Linear Tech</t>
  </si>
  <si>
    <t>Digi-Key</t>
  </si>
  <si>
    <t>P16342-ND</t>
  </si>
  <si>
    <t>Epcos</t>
  </si>
  <si>
    <t>B32522C6104K189</t>
  </si>
  <si>
    <t>495-4960-1-ND</t>
  </si>
  <si>
    <t>TDK</t>
  </si>
  <si>
    <t>FK18X7R2A102K</t>
  </si>
  <si>
    <t>445-4290-ND</t>
  </si>
  <si>
    <t>FK18X7R1C224K</t>
  </si>
  <si>
    <t>445-5305-ND</t>
  </si>
  <si>
    <t>B32529C105K189</t>
  </si>
  <si>
    <t>495-2470-1-ND</t>
  </si>
  <si>
    <t>493-2059-ND</t>
  </si>
  <si>
    <t>On Semi</t>
  </si>
  <si>
    <t>P6KE24AG</t>
  </si>
  <si>
    <t>P6KE24AGOS-ND</t>
  </si>
  <si>
    <t>Notes</t>
  </si>
  <si>
    <t>Other mfgs OK</t>
  </si>
  <si>
    <t>Substitutes OK</t>
  </si>
  <si>
    <t>Use low ESR / low-Z cap</t>
  </si>
  <si>
    <t>Any mfg OK</t>
  </si>
  <si>
    <t>MBR1100G</t>
  </si>
  <si>
    <t>MBR1100GOS-ND</t>
  </si>
  <si>
    <t>Diode Schottly 100V 1A DO-204</t>
  </si>
  <si>
    <t>SB1100 OK too</t>
  </si>
  <si>
    <t>CREE</t>
  </si>
  <si>
    <t>C3D02060F-ND</t>
  </si>
  <si>
    <t>RXEF250-2</t>
  </si>
  <si>
    <t>RXEF250-2HFCT-ND</t>
  </si>
  <si>
    <t>Other SiC Schottky OK</t>
  </si>
  <si>
    <t>Other similar is OK</t>
  </si>
  <si>
    <t>HS409-ND</t>
  </si>
  <si>
    <t>811-1315-ND</t>
  </si>
  <si>
    <t>Inductor 33uH 2A+ 14mm dia</t>
  </si>
  <si>
    <t>Inductor 1mH 200mA+ 14mm dia</t>
  </si>
  <si>
    <t>811-1319-ND</t>
  </si>
  <si>
    <t>1.00KXBK-ND</t>
  </si>
  <si>
    <t>generic</t>
  </si>
  <si>
    <t>73.2KXBK-ND</t>
  </si>
  <si>
    <t>10.0KXBK-ND</t>
  </si>
  <si>
    <t>LT1171CT#PBF-ND</t>
  </si>
  <si>
    <t>LT1171CT#PBF</t>
  </si>
  <si>
    <t>TT/BI</t>
  </si>
  <si>
    <t>64WR500LF</t>
  </si>
  <si>
    <t>987-1608-5-ND</t>
  </si>
  <si>
    <t>Others OK if they fit</t>
  </si>
  <si>
    <t>B0570-BL</t>
  </si>
  <si>
    <t>Res 52.3k 1/4W 1%</t>
  </si>
  <si>
    <t>Res 100k 1/4W 1%</t>
  </si>
  <si>
    <t>Res 133k 1/4W 1%</t>
  </si>
  <si>
    <t>133KXBK-ND</t>
  </si>
  <si>
    <t>100KXBK-ND</t>
  </si>
  <si>
    <t>52.3KXBK-ND</t>
  </si>
  <si>
    <t>Use for VOUT = 90-125V</t>
  </si>
  <si>
    <t>Use for VOUT = 125-175V</t>
  </si>
  <si>
    <t>Use for VOUT = 175-225V</t>
  </si>
  <si>
    <t>Use for VOUT = 225-325V</t>
  </si>
  <si>
    <t>PC Board</t>
  </si>
  <si>
    <t>pmillett</t>
  </si>
  <si>
    <t>HVBFLY</t>
  </si>
  <si>
    <t>eBay</t>
  </si>
  <si>
    <t>Total</t>
  </si>
  <si>
    <t>Ref Des</t>
  </si>
  <si>
    <t>Y-8848A</t>
  </si>
  <si>
    <t>Available direct from www.coilcraft.com</t>
  </si>
  <si>
    <t>Value not critical but use polymer elect cap for lowest ESR</t>
  </si>
  <si>
    <t>Bourns 3266W or similar OK too</t>
  </si>
  <si>
    <t>stores.ebay.com/pmillett</t>
  </si>
  <si>
    <t>HVBFLY - 10W B+ Flyback Concverter Bill of Materials</t>
  </si>
  <si>
    <t>R1</t>
  </si>
  <si>
    <t>R5</t>
  </si>
  <si>
    <t>Res 3.01k 1/4W 1%</t>
  </si>
  <si>
    <t>3.01KXBK-ND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</si>
</sst>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09]* #,##0.00_);_([$$-409]* \(#,##0.00\);_([$$-409]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18" fillId="0" borderId="0" xfId="0" applyFont="1"/>
    <xf numFmtId="49" fontId="18" fillId="0" borderId="0" xfId="0" applyNumberFormat="1" applyFont="1"/>
    <xf numFmtId="0" fontId="19" fillId="0" borderId="0" xfId="0" applyFont="1"/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workbookViewId="0">
      <selection activeCell="C32" sqref="C32"/>
    </sheetView>
  </sheetViews>
  <sheetFormatPr defaultRowHeight="14.4" x14ac:dyDescent="0.3"/>
  <cols>
    <col min="1" max="1" width="3.88671875" bestFit="1" customWidth="1"/>
    <col min="2" max="2" width="14.88671875" bestFit="1" customWidth="1"/>
    <col min="3" max="3" width="45.5546875" customWidth="1"/>
    <col min="4" max="4" width="14.21875" customWidth="1"/>
    <col min="5" max="5" width="19.5546875" customWidth="1"/>
    <col min="6" max="6" width="14.109375" customWidth="1"/>
    <col min="7" max="7" width="22.21875" customWidth="1"/>
    <col min="10" max="10" width="66.5546875" customWidth="1"/>
  </cols>
  <sheetData>
    <row r="1" spans="1:10" s="5" customFormat="1" ht="23.4" x14ac:dyDescent="0.45">
      <c r="A1" s="5" t="s">
        <v>123</v>
      </c>
    </row>
    <row r="2" spans="1:10" s="3" customFormat="1" x14ac:dyDescent="0.3">
      <c r="A2" s="3" t="s">
        <v>0</v>
      </c>
      <c r="B2" s="4" t="s">
        <v>117</v>
      </c>
      <c r="C2" s="4" t="s">
        <v>24</v>
      </c>
      <c r="D2" s="4" t="s">
        <v>25</v>
      </c>
      <c r="E2" s="4" t="s">
        <v>26</v>
      </c>
      <c r="F2" s="4" t="s">
        <v>27</v>
      </c>
      <c r="G2" s="4" t="s">
        <v>28</v>
      </c>
      <c r="H2" s="4" t="s">
        <v>29</v>
      </c>
      <c r="I2" s="4" t="s">
        <v>30</v>
      </c>
      <c r="J2" s="4" t="s">
        <v>71</v>
      </c>
    </row>
    <row r="3" spans="1:10" x14ac:dyDescent="0.3">
      <c r="A3">
        <v>3</v>
      </c>
      <c r="B3" s="1" t="s">
        <v>10</v>
      </c>
      <c r="C3" s="1" t="s">
        <v>31</v>
      </c>
      <c r="D3" s="1" t="s">
        <v>32</v>
      </c>
      <c r="E3" s="1" t="s">
        <v>9</v>
      </c>
      <c r="F3" s="1" t="s">
        <v>55</v>
      </c>
      <c r="G3" t="s">
        <v>56</v>
      </c>
      <c r="H3" s="2">
        <v>1.87</v>
      </c>
      <c r="I3" s="2">
        <f t="shared" ref="I3:I17" si="0">H3*A3</f>
        <v>5.61</v>
      </c>
      <c r="J3" t="s">
        <v>120</v>
      </c>
    </row>
    <row r="4" spans="1:10" x14ac:dyDescent="0.3">
      <c r="A4">
        <v>3</v>
      </c>
      <c r="B4" s="1" t="s">
        <v>1</v>
      </c>
      <c r="C4" s="1" t="s">
        <v>33</v>
      </c>
      <c r="D4" s="1" t="s">
        <v>57</v>
      </c>
      <c r="E4" t="s">
        <v>58</v>
      </c>
      <c r="F4" s="1" t="s">
        <v>55</v>
      </c>
      <c r="G4" t="s">
        <v>59</v>
      </c>
      <c r="H4" s="2">
        <v>1.02</v>
      </c>
      <c r="I4" s="2">
        <f t="shared" si="0"/>
        <v>3.06</v>
      </c>
      <c r="J4" t="s">
        <v>72</v>
      </c>
    </row>
    <row r="5" spans="1:10" x14ac:dyDescent="0.3">
      <c r="A5">
        <v>1</v>
      </c>
      <c r="B5" s="1" t="s">
        <v>2</v>
      </c>
      <c r="C5" s="1" t="s">
        <v>36</v>
      </c>
      <c r="D5" s="1" t="s">
        <v>60</v>
      </c>
      <c r="E5" t="s">
        <v>61</v>
      </c>
      <c r="F5" s="1" t="s">
        <v>55</v>
      </c>
      <c r="G5" t="s">
        <v>62</v>
      </c>
      <c r="H5" s="2">
        <v>0.34</v>
      </c>
      <c r="I5" s="2">
        <f t="shared" si="0"/>
        <v>0.34</v>
      </c>
      <c r="J5" t="s">
        <v>73</v>
      </c>
    </row>
    <row r="6" spans="1:10" x14ac:dyDescent="0.3">
      <c r="A6">
        <v>2</v>
      </c>
      <c r="B6" s="1" t="s">
        <v>3</v>
      </c>
      <c r="C6" s="1" t="s">
        <v>34</v>
      </c>
      <c r="D6" s="1" t="s">
        <v>57</v>
      </c>
      <c r="E6" t="s">
        <v>65</v>
      </c>
      <c r="F6" s="1" t="s">
        <v>55</v>
      </c>
      <c r="G6" t="s">
        <v>66</v>
      </c>
      <c r="H6" s="2">
        <v>0.64</v>
      </c>
      <c r="I6" s="2">
        <f t="shared" si="0"/>
        <v>1.28</v>
      </c>
      <c r="J6" t="s">
        <v>73</v>
      </c>
    </row>
    <row r="7" spans="1:10" x14ac:dyDescent="0.3">
      <c r="A7">
        <v>1</v>
      </c>
      <c r="B7" s="1" t="s">
        <v>12</v>
      </c>
      <c r="C7" s="1" t="s">
        <v>35</v>
      </c>
      <c r="D7" s="1" t="s">
        <v>60</v>
      </c>
      <c r="E7" t="s">
        <v>63</v>
      </c>
      <c r="F7" s="1" t="s">
        <v>55</v>
      </c>
      <c r="G7" t="s">
        <v>64</v>
      </c>
      <c r="H7" s="2">
        <v>0.28999999999999998</v>
      </c>
      <c r="I7" s="2">
        <f t="shared" si="0"/>
        <v>0.28999999999999998</v>
      </c>
      <c r="J7" t="s">
        <v>73</v>
      </c>
    </row>
    <row r="8" spans="1:10" x14ac:dyDescent="0.3">
      <c r="A8">
        <v>3</v>
      </c>
      <c r="B8" s="1" t="s">
        <v>23</v>
      </c>
      <c r="C8" s="1" t="s">
        <v>37</v>
      </c>
      <c r="D8" s="1" t="s">
        <v>38</v>
      </c>
      <c r="E8" s="1" t="s">
        <v>22</v>
      </c>
      <c r="F8" s="1" t="s">
        <v>55</v>
      </c>
      <c r="G8" t="s">
        <v>67</v>
      </c>
      <c r="H8" s="2">
        <v>0.8</v>
      </c>
      <c r="I8" s="2">
        <f t="shared" si="0"/>
        <v>2.4000000000000004</v>
      </c>
      <c r="J8" t="s">
        <v>74</v>
      </c>
    </row>
    <row r="9" spans="1:10" x14ac:dyDescent="0.3">
      <c r="A9">
        <v>2</v>
      </c>
      <c r="B9" s="1" t="s">
        <v>20</v>
      </c>
      <c r="C9" s="1" t="s">
        <v>40</v>
      </c>
      <c r="D9" s="1" t="s">
        <v>68</v>
      </c>
      <c r="E9" t="s">
        <v>69</v>
      </c>
      <c r="F9" s="1" t="s">
        <v>55</v>
      </c>
      <c r="G9" t="s">
        <v>70</v>
      </c>
      <c r="H9" s="2">
        <v>0.46</v>
      </c>
      <c r="I9" s="2">
        <f t="shared" si="0"/>
        <v>0.92</v>
      </c>
      <c r="J9" t="s">
        <v>75</v>
      </c>
    </row>
    <row r="10" spans="1:10" x14ac:dyDescent="0.3">
      <c r="A10">
        <v>1</v>
      </c>
      <c r="B10" s="1" t="s">
        <v>19</v>
      </c>
      <c r="C10" s="1" t="s">
        <v>78</v>
      </c>
      <c r="D10" s="1" t="s">
        <v>68</v>
      </c>
      <c r="E10" s="1" t="s">
        <v>76</v>
      </c>
      <c r="F10" s="1" t="s">
        <v>55</v>
      </c>
      <c r="G10" t="s">
        <v>77</v>
      </c>
      <c r="H10" s="2">
        <v>0.52</v>
      </c>
      <c r="I10" s="2">
        <f t="shared" si="0"/>
        <v>0.52</v>
      </c>
      <c r="J10" t="s">
        <v>79</v>
      </c>
    </row>
    <row r="11" spans="1:10" x14ac:dyDescent="0.3">
      <c r="A11">
        <v>1</v>
      </c>
      <c r="B11" s="1" t="s">
        <v>16</v>
      </c>
      <c r="C11" s="1" t="s">
        <v>39</v>
      </c>
      <c r="D11" s="1" t="s">
        <v>80</v>
      </c>
      <c r="E11" s="1" t="s">
        <v>15</v>
      </c>
      <c r="F11" s="1" t="s">
        <v>55</v>
      </c>
      <c r="G11" t="s">
        <v>81</v>
      </c>
      <c r="H11" s="2">
        <v>0.96</v>
      </c>
      <c r="I11" s="2">
        <f t="shared" si="0"/>
        <v>0.96</v>
      </c>
      <c r="J11" t="s">
        <v>84</v>
      </c>
    </row>
    <row r="12" spans="1:10" x14ac:dyDescent="0.3">
      <c r="A12">
        <v>1</v>
      </c>
      <c r="B12" s="1" t="s">
        <v>21</v>
      </c>
      <c r="C12" s="1" t="s">
        <v>41</v>
      </c>
      <c r="D12" s="1" t="s">
        <v>42</v>
      </c>
      <c r="E12" s="1" t="s">
        <v>82</v>
      </c>
      <c r="F12" s="1" t="s">
        <v>55</v>
      </c>
      <c r="G12" t="s">
        <v>83</v>
      </c>
      <c r="H12" s="2">
        <v>0.65</v>
      </c>
      <c r="I12" s="2">
        <f t="shared" si="0"/>
        <v>0.65</v>
      </c>
      <c r="J12" t="s">
        <v>85</v>
      </c>
    </row>
    <row r="13" spans="1:10" x14ac:dyDescent="0.3">
      <c r="A13">
        <v>1</v>
      </c>
      <c r="B13" s="1" t="s">
        <v>17</v>
      </c>
      <c r="C13" s="1" t="s">
        <v>43</v>
      </c>
      <c r="D13" s="1" t="s">
        <v>44</v>
      </c>
      <c r="E13" s="1" t="s">
        <v>45</v>
      </c>
      <c r="F13" s="1" t="s">
        <v>55</v>
      </c>
      <c r="G13" t="s">
        <v>86</v>
      </c>
      <c r="H13" s="2">
        <v>0.87</v>
      </c>
      <c r="I13" s="2">
        <f t="shared" si="0"/>
        <v>0.87</v>
      </c>
    </row>
    <row r="14" spans="1:10" x14ac:dyDescent="0.3">
      <c r="A14">
        <v>1</v>
      </c>
      <c r="B14" s="1" t="s">
        <v>8</v>
      </c>
      <c r="C14" s="1" t="s">
        <v>88</v>
      </c>
      <c r="D14" s="1" t="s">
        <v>46</v>
      </c>
      <c r="E14" s="1" t="s">
        <v>7</v>
      </c>
      <c r="F14" s="1" t="s">
        <v>55</v>
      </c>
      <c r="G14" t="s">
        <v>87</v>
      </c>
      <c r="H14" s="2">
        <v>1.42</v>
      </c>
      <c r="I14" s="2">
        <f t="shared" si="0"/>
        <v>1.42</v>
      </c>
      <c r="J14" t="s">
        <v>100</v>
      </c>
    </row>
    <row r="15" spans="1:10" x14ac:dyDescent="0.3">
      <c r="A15">
        <v>1</v>
      </c>
      <c r="B15" s="1" t="s">
        <v>6</v>
      </c>
      <c r="C15" s="1" t="s">
        <v>89</v>
      </c>
      <c r="D15" s="1" t="s">
        <v>46</v>
      </c>
      <c r="E15" s="1" t="s">
        <v>5</v>
      </c>
      <c r="F15" s="1" t="s">
        <v>55</v>
      </c>
      <c r="G15" t="s">
        <v>90</v>
      </c>
      <c r="H15" s="2">
        <v>1.42</v>
      </c>
      <c r="I15" s="2">
        <f t="shared" si="0"/>
        <v>1.42</v>
      </c>
      <c r="J15" t="s">
        <v>100</v>
      </c>
    </row>
    <row r="16" spans="1:10" x14ac:dyDescent="0.3">
      <c r="A16">
        <v>1</v>
      </c>
      <c r="B16" s="1" t="s">
        <v>124</v>
      </c>
      <c r="C16" s="1" t="s">
        <v>126</v>
      </c>
      <c r="D16" s="1" t="s">
        <v>92</v>
      </c>
      <c r="F16" s="1" t="s">
        <v>55</v>
      </c>
      <c r="G16" t="s">
        <v>127</v>
      </c>
      <c r="H16" s="2">
        <v>0.1</v>
      </c>
      <c r="I16" s="2">
        <f t="shared" ref="I16" si="1">H16*A16</f>
        <v>0.1</v>
      </c>
    </row>
    <row r="17" spans="1:10" x14ac:dyDescent="0.3">
      <c r="A17" s="6">
        <v>2</v>
      </c>
      <c r="B17" s="1" t="s">
        <v>11</v>
      </c>
      <c r="C17" s="1" t="s">
        <v>102</v>
      </c>
      <c r="D17" s="1" t="s">
        <v>92</v>
      </c>
      <c r="F17" s="1" t="s">
        <v>55</v>
      </c>
      <c r="G17" s="1" t="s">
        <v>107</v>
      </c>
      <c r="H17" s="7">
        <v>0.1</v>
      </c>
      <c r="I17" s="7">
        <f t="shared" si="0"/>
        <v>0.2</v>
      </c>
      <c r="J17" t="s">
        <v>108</v>
      </c>
    </row>
    <row r="18" spans="1:10" x14ac:dyDescent="0.3">
      <c r="A18" s="6"/>
      <c r="B18" s="1" t="s">
        <v>11</v>
      </c>
      <c r="C18" s="1" t="s">
        <v>48</v>
      </c>
      <c r="D18" s="1" t="s">
        <v>92</v>
      </c>
      <c r="F18" s="1" t="s">
        <v>55</v>
      </c>
      <c r="G18" s="1" t="s">
        <v>93</v>
      </c>
      <c r="H18" s="7"/>
      <c r="I18" s="7"/>
      <c r="J18" t="s">
        <v>109</v>
      </c>
    </row>
    <row r="19" spans="1:10" x14ac:dyDescent="0.3">
      <c r="A19" s="6"/>
      <c r="B19" s="1" t="s">
        <v>11</v>
      </c>
      <c r="C19" s="1" t="s">
        <v>103</v>
      </c>
      <c r="D19" s="1" t="s">
        <v>92</v>
      </c>
      <c r="F19" s="1" t="s">
        <v>55</v>
      </c>
      <c r="G19" s="1" t="s">
        <v>106</v>
      </c>
      <c r="H19" s="7"/>
      <c r="I19" s="7"/>
      <c r="J19" t="s">
        <v>110</v>
      </c>
    </row>
    <row r="20" spans="1:10" x14ac:dyDescent="0.3">
      <c r="A20" s="6"/>
      <c r="B20" s="1" t="s">
        <v>11</v>
      </c>
      <c r="C20" s="1" t="s">
        <v>104</v>
      </c>
      <c r="D20" s="1" t="s">
        <v>92</v>
      </c>
      <c r="F20" s="1" t="s">
        <v>55</v>
      </c>
      <c r="G20" s="1" t="s">
        <v>105</v>
      </c>
      <c r="H20" s="7"/>
      <c r="I20" s="7"/>
      <c r="J20" t="s">
        <v>111</v>
      </c>
    </row>
    <row r="21" spans="1:10" x14ac:dyDescent="0.3">
      <c r="A21">
        <v>1</v>
      </c>
      <c r="B21" s="1" t="s">
        <v>4</v>
      </c>
      <c r="C21" s="1" t="s">
        <v>49</v>
      </c>
      <c r="D21" s="1" t="s">
        <v>92</v>
      </c>
      <c r="F21" s="1" t="s">
        <v>55</v>
      </c>
      <c r="G21" s="1" t="s">
        <v>94</v>
      </c>
      <c r="H21" s="2">
        <v>0.1</v>
      </c>
      <c r="I21" s="2">
        <f>H21*A21</f>
        <v>0.1</v>
      </c>
    </row>
    <row r="22" spans="1:10" x14ac:dyDescent="0.3">
      <c r="A22">
        <v>1</v>
      </c>
      <c r="B22" s="1" t="s">
        <v>125</v>
      </c>
      <c r="C22" s="1" t="s">
        <v>47</v>
      </c>
      <c r="D22" s="1" t="s">
        <v>92</v>
      </c>
      <c r="F22" s="1" t="s">
        <v>55</v>
      </c>
      <c r="G22" t="s">
        <v>91</v>
      </c>
      <c r="H22" s="2">
        <v>0.1</v>
      </c>
      <c r="I22" s="2">
        <f>H22*A22</f>
        <v>0.1</v>
      </c>
    </row>
    <row r="23" spans="1:10" x14ac:dyDescent="0.3">
      <c r="A23">
        <v>1</v>
      </c>
      <c r="B23" s="1" t="s">
        <v>13</v>
      </c>
      <c r="C23" s="1" t="s">
        <v>50</v>
      </c>
      <c r="D23" s="1" t="s">
        <v>97</v>
      </c>
      <c r="E23" t="s">
        <v>98</v>
      </c>
      <c r="F23" s="1" t="s">
        <v>55</v>
      </c>
      <c r="G23" t="s">
        <v>99</v>
      </c>
      <c r="H23" s="2">
        <v>1.74</v>
      </c>
      <c r="I23" s="2">
        <f>H23*A23</f>
        <v>1.74</v>
      </c>
      <c r="J23" t="s">
        <v>121</v>
      </c>
    </row>
    <row r="24" spans="1:10" x14ac:dyDescent="0.3">
      <c r="A24">
        <v>1</v>
      </c>
      <c r="B24" s="1" t="s">
        <v>14</v>
      </c>
      <c r="C24" s="1" t="s">
        <v>51</v>
      </c>
      <c r="D24" s="1" t="s">
        <v>52</v>
      </c>
      <c r="E24" s="1" t="s">
        <v>118</v>
      </c>
      <c r="F24" s="1" t="s">
        <v>52</v>
      </c>
      <c r="G24" s="1" t="s">
        <v>101</v>
      </c>
      <c r="H24" s="2">
        <v>5.31</v>
      </c>
      <c r="I24" s="2">
        <f>H24*A24</f>
        <v>5.31</v>
      </c>
      <c r="J24" s="1" t="s">
        <v>119</v>
      </c>
    </row>
    <row r="25" spans="1:10" x14ac:dyDescent="0.3">
      <c r="A25">
        <v>1</v>
      </c>
      <c r="B25" s="1" t="s">
        <v>18</v>
      </c>
      <c r="C25" s="1" t="s">
        <v>53</v>
      </c>
      <c r="D25" s="1" t="s">
        <v>54</v>
      </c>
      <c r="E25" s="1" t="s">
        <v>96</v>
      </c>
      <c r="F25" s="1" t="s">
        <v>55</v>
      </c>
      <c r="G25" t="s">
        <v>95</v>
      </c>
      <c r="H25" s="2">
        <v>8.92</v>
      </c>
      <c r="I25" s="2">
        <f>H25*A25</f>
        <v>8.92</v>
      </c>
    </row>
    <row r="26" spans="1:10" x14ac:dyDescent="0.3">
      <c r="A26">
        <v>1</v>
      </c>
      <c r="C26" s="1" t="s">
        <v>112</v>
      </c>
      <c r="D26" s="1" t="s">
        <v>113</v>
      </c>
      <c r="E26" t="s">
        <v>114</v>
      </c>
      <c r="F26" s="1" t="s">
        <v>115</v>
      </c>
      <c r="H26" s="2">
        <v>18</v>
      </c>
      <c r="I26" s="2">
        <f>H26*A26</f>
        <v>18</v>
      </c>
      <c r="J26" t="s">
        <v>122</v>
      </c>
    </row>
    <row r="27" spans="1:10" x14ac:dyDescent="0.3">
      <c r="H27" s="2"/>
      <c r="I27" s="2"/>
    </row>
    <row r="28" spans="1:10" x14ac:dyDescent="0.3">
      <c r="H28" s="2"/>
      <c r="I28" s="2"/>
    </row>
    <row r="29" spans="1:10" x14ac:dyDescent="0.3">
      <c r="G29" t="s">
        <v>116</v>
      </c>
      <c r="H29" s="2"/>
      <c r="I29" s="2">
        <f>SUM(I3:I26)</f>
        <v>54.21</v>
      </c>
    </row>
    <row r="30" spans="1:10" x14ac:dyDescent="0.3">
      <c r="H30" s="2"/>
      <c r="I30" s="2"/>
    </row>
    <row r="31" spans="1:10" x14ac:dyDescent="0.3">
      <c r="H31" s="2"/>
      <c r="I31" s="2"/>
    </row>
    <row r="32" spans="1:10" x14ac:dyDescent="0.3">
      <c r="H32" s="2"/>
      <c r="I32" s="2"/>
    </row>
    <row r="33" spans="8:9" x14ac:dyDescent="0.3">
      <c r="H33" s="2"/>
      <c r="I33" s="2"/>
    </row>
    <row r="34" spans="8:9" x14ac:dyDescent="0.3">
      <c r="H34" s="2"/>
      <c r="I34" s="2"/>
    </row>
    <row r="35" spans="8:9" x14ac:dyDescent="0.3">
      <c r="H35" s="2"/>
      <c r="I35" s="2"/>
    </row>
    <row r="36" spans="8:9" x14ac:dyDescent="0.3">
      <c r="H36" s="2"/>
      <c r="I36" s="2"/>
    </row>
    <row r="37" spans="8:9" x14ac:dyDescent="0.3">
      <c r="H37" s="2"/>
      <c r="I37" s="2"/>
    </row>
    <row r="38" spans="8:9" x14ac:dyDescent="0.3">
      <c r="H38" s="2"/>
      <c r="I38" s="2"/>
    </row>
    <row r="39" spans="8:9" x14ac:dyDescent="0.3">
      <c r="H39" s="2"/>
      <c r="I39" s="2"/>
    </row>
    <row r="40" spans="8:9" x14ac:dyDescent="0.3">
      <c r="H40" s="2"/>
      <c r="I40" s="2"/>
    </row>
    <row r="41" spans="8:9" x14ac:dyDescent="0.3">
      <c r="H41" s="2"/>
      <c r="I41" s="2"/>
    </row>
    <row r="42" spans="8:9" x14ac:dyDescent="0.3">
      <c r="H42" s="2"/>
      <c r="I42" s="2"/>
    </row>
    <row r="43" spans="8:9" x14ac:dyDescent="0.3">
      <c r="H43" s="2"/>
      <c r="I43" s="2"/>
    </row>
    <row r="44" spans="8:9" x14ac:dyDescent="0.3">
      <c r="H44" s="2"/>
      <c r="I44" s="2"/>
    </row>
    <row r="45" spans="8:9" x14ac:dyDescent="0.3">
      <c r="H45" s="2"/>
      <c r="I45" s="2"/>
    </row>
    <row r="46" spans="8:9" x14ac:dyDescent="0.3">
      <c r="H46" s="2"/>
      <c r="I46" s="2"/>
    </row>
    <row r="47" spans="8:9" x14ac:dyDescent="0.3">
      <c r="H47" s="2"/>
      <c r="I47" s="2"/>
    </row>
    <row r="48" spans="8:9" x14ac:dyDescent="0.3">
      <c r="H48" s="2"/>
      <c r="I48" s="2"/>
    </row>
    <row r="49" spans="8:9" x14ac:dyDescent="0.3">
      <c r="H49" s="2"/>
      <c r="I49" s="2"/>
    </row>
    <row r="50" spans="8:9" x14ac:dyDescent="0.3">
      <c r="H50" s="2"/>
      <c r="I50" s="2"/>
    </row>
    <row r="51" spans="8:9" x14ac:dyDescent="0.3">
      <c r="H51" s="2"/>
      <c r="I51" s="2"/>
    </row>
    <row r="52" spans="8:9" x14ac:dyDescent="0.3">
      <c r="H52" s="2"/>
      <c r="I52" s="2"/>
    </row>
    <row r="53" spans="8:9" x14ac:dyDescent="0.3">
      <c r="H53" s="2"/>
      <c r="I53" s="2"/>
    </row>
    <row r="54" spans="8:9" x14ac:dyDescent="0.3">
      <c r="H54" s="2"/>
      <c r="I54" s="2"/>
    </row>
    <row r="55" spans="8:9" x14ac:dyDescent="0.3">
      <c r="H55" s="2"/>
      <c r="I55" s="2"/>
    </row>
  </sheetData>
  <sortState ref="A2:D21">
    <sortCondition ref="B2:B21"/>
  </sortState>
  <mergeCells count="3">
    <mergeCell ref="A17:A20"/>
    <mergeCell ref="H17:H20"/>
    <mergeCell ref="I17:I20"/>
  </mergeCells>
  <pageMargins left="0.7" right="0.7" top="0.75" bottom="0.75" header="0.3" footer="0.3"/>
  <pageSetup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hvbfly</vt:lpstr>
      <vt:lpstr>hvbfly!Print_Area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pmillett</dc:creator>
  <cp:lastModifiedBy>pmillett</cp:lastModifiedBy>
  <cp:lastPrinted>2015-08-30T16:11:17Z</cp:lastPrinted>
  <dcterms:created xsi:type="dcterms:W3CDTF">2015-08-11T18:58:27Z</dcterms:created>
  <dcterms:modified xsi:type="dcterms:W3CDTF">2017-01-11T13:43:32Z</dcterms:modified>
</cp:coreProperties>
</file>